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822_PF\8224_RP4\8224G-2 MI\3_Datenerhebung\"/>
    </mc:Choice>
  </mc:AlternateContent>
  <bookViews>
    <workbookView xWindow="0" yWindow="0" windowWidth="28800" windowHeight="10140" tabRatio="692"/>
  </bookViews>
  <sheets>
    <sheet name="Unternehmensdaten" sheetId="6" r:id="rId1"/>
    <sheet name="Kosten-und Strukturdaten" sheetId="7" r:id="rId2"/>
    <sheet name="Netzlänge und Rohrvolumen" sheetId="8" r:id="rId3"/>
    <sheet name="Ausspeisepunkte (detailliert)" sheetId="10" r:id="rId4"/>
    <sheet name="Erläuterungen" sheetId="14" r:id="rId5"/>
    <sheet name="Eingangsdaten" sheetId="13" r:id="rId6"/>
    <sheet name="Konsistenzprüfung" sheetId="12" r:id="rId7"/>
  </sheets>
  <calcPr calcId="162913"/>
</workbook>
</file>

<file path=xl/calcChain.xml><?xml version="1.0" encoding="utf-8"?>
<calcChain xmlns="http://schemas.openxmlformats.org/spreadsheetml/2006/main">
  <c r="D24" i="12" l="1"/>
  <c r="D23" i="12"/>
  <c r="D22" i="12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8" i="12"/>
  <c r="D7" i="12"/>
  <c r="D6" i="12"/>
  <c r="D5" i="12"/>
  <c r="J182" i="10"/>
  <c r="J181" i="10"/>
  <c r="J180" i="10"/>
  <c r="J176" i="10"/>
  <c r="J175" i="10"/>
  <c r="J174" i="10"/>
  <c r="J173" i="10"/>
  <c r="J169" i="10"/>
  <c r="J168" i="10"/>
  <c r="J167" i="10"/>
  <c r="J166" i="10"/>
  <c r="J150" i="10"/>
  <c r="J149" i="10"/>
  <c r="J148" i="10"/>
  <c r="J144" i="10"/>
  <c r="J143" i="10"/>
  <c r="J142" i="10"/>
  <c r="J141" i="10"/>
  <c r="J137" i="10"/>
  <c r="J136" i="10"/>
  <c r="J135" i="10"/>
  <c r="J134" i="10"/>
  <c r="J118" i="10"/>
  <c r="J117" i="10"/>
  <c r="J116" i="10"/>
  <c r="J112" i="10"/>
  <c r="J111" i="10"/>
  <c r="J110" i="10"/>
  <c r="J109" i="10"/>
  <c r="J105" i="10"/>
  <c r="J104" i="10"/>
  <c r="J103" i="10"/>
  <c r="J102" i="10"/>
  <c r="J86" i="10"/>
  <c r="J85" i="10"/>
  <c r="J84" i="10"/>
  <c r="J80" i="10"/>
  <c r="J79" i="10"/>
  <c r="J78" i="10"/>
  <c r="J77" i="10"/>
  <c r="J73" i="10"/>
  <c r="J72" i="10"/>
  <c r="J71" i="10"/>
  <c r="J70" i="10"/>
  <c r="J54" i="10"/>
  <c r="J53" i="10"/>
  <c r="J52" i="10"/>
  <c r="J48" i="10"/>
  <c r="J47" i="10"/>
  <c r="J46" i="10"/>
  <c r="J45" i="10"/>
  <c r="J41" i="10"/>
  <c r="J40" i="10"/>
  <c r="J39" i="10"/>
  <c r="J38" i="10"/>
  <c r="H26" i="10"/>
  <c r="H25" i="10"/>
  <c r="H24" i="10"/>
  <c r="Z20" i="10"/>
  <c r="X20" i="10"/>
  <c r="V20" i="10"/>
  <c r="T20" i="10"/>
  <c r="R20" i="10"/>
  <c r="P20" i="10"/>
  <c r="N20" i="10"/>
  <c r="L20" i="10"/>
  <c r="J20" i="10"/>
  <c r="Z19" i="10"/>
  <c r="X19" i="10"/>
  <c r="V19" i="10"/>
  <c r="T19" i="10"/>
  <c r="R19" i="10"/>
  <c r="P19" i="10"/>
  <c r="N19" i="10"/>
  <c r="L19" i="10"/>
  <c r="J19" i="10"/>
  <c r="Z18" i="10"/>
  <c r="X18" i="10"/>
  <c r="V18" i="10"/>
  <c r="T18" i="10"/>
  <c r="R18" i="10"/>
  <c r="P18" i="10"/>
  <c r="N18" i="10"/>
  <c r="L18" i="10"/>
  <c r="J18" i="10" s="1"/>
  <c r="Z17" i="10"/>
  <c r="X17" i="10"/>
  <c r="V17" i="10"/>
  <c r="T17" i="10"/>
  <c r="R17" i="10"/>
  <c r="P17" i="10"/>
  <c r="N17" i="10"/>
  <c r="L17" i="10"/>
  <c r="AA59" i="8"/>
  <c r="AA58" i="8"/>
  <c r="AC57" i="8"/>
  <c r="AA57" i="8"/>
  <c r="AA54" i="8"/>
  <c r="AA53" i="8"/>
  <c r="AC52" i="8"/>
  <c r="AA52" i="8"/>
  <c r="AC47" i="8"/>
  <c r="AM43" i="8"/>
  <c r="AK43" i="8"/>
  <c r="AI43" i="8"/>
  <c r="AG43" i="8"/>
  <c r="AE43" i="8"/>
  <c r="AC43" i="8"/>
  <c r="J43" i="8"/>
  <c r="AM42" i="8"/>
  <c r="AK42" i="8"/>
  <c r="AI42" i="8"/>
  <c r="AG42" i="8"/>
  <c r="AE42" i="8"/>
  <c r="AC42" i="8"/>
  <c r="J42" i="8"/>
  <c r="AA41" i="8"/>
  <c r="J41" i="8"/>
  <c r="AA34" i="8"/>
  <c r="AA33" i="8"/>
  <c r="AC32" i="8"/>
  <c r="AA32" i="8"/>
  <c r="AA29" i="8"/>
  <c r="AA28" i="8"/>
  <c r="AC27" i="8"/>
  <c r="AA27" i="8"/>
  <c r="AC22" i="8"/>
  <c r="AM19" i="8"/>
  <c r="AK19" i="8"/>
  <c r="AI19" i="8"/>
  <c r="AG19" i="8"/>
  <c r="AE19" i="8"/>
  <c r="AC19" i="8"/>
  <c r="J19" i="8"/>
  <c r="AM18" i="8"/>
  <c r="AK18" i="8"/>
  <c r="AI18" i="8"/>
  <c r="AG18" i="8"/>
  <c r="AE18" i="8"/>
  <c r="AC18" i="8"/>
  <c r="J18" i="8"/>
  <c r="AM17" i="8"/>
  <c r="AK17" i="8"/>
  <c r="AI17" i="8"/>
  <c r="AG17" i="8"/>
  <c r="AE17" i="8"/>
  <c r="AC17" i="8"/>
  <c r="J17" i="8"/>
  <c r="Q72" i="7"/>
  <c r="Q71" i="7"/>
  <c r="S70" i="7"/>
  <c r="Q70" i="7"/>
  <c r="Q67" i="7"/>
  <c r="Q62" i="7"/>
  <c r="Q61" i="7"/>
  <c r="S60" i="7"/>
  <c r="Q60" i="7"/>
  <c r="Q57" i="7"/>
  <c r="Q56" i="7"/>
  <c r="S55" i="7"/>
  <c r="Q55" i="7"/>
  <c r="Q52" i="7"/>
  <c r="Q51" i="7"/>
  <c r="S50" i="7"/>
  <c r="Q50" i="7"/>
  <c r="Q47" i="7"/>
  <c r="Q42" i="7"/>
  <c r="Q37" i="7"/>
  <c r="Q36" i="7"/>
  <c r="S35" i="7"/>
  <c r="Q35" i="7"/>
  <c r="Q32" i="7"/>
  <c r="Q31" i="7"/>
  <c r="S30" i="7"/>
  <c r="Q30" i="7"/>
  <c r="Q23" i="7"/>
  <c r="Q22" i="7"/>
  <c r="S21" i="7"/>
  <c r="Q21" i="7"/>
  <c r="Q18" i="7"/>
  <c r="Q17" i="7"/>
  <c r="S16" i="7"/>
  <c r="Q16" i="7"/>
  <c r="AA43" i="8" l="1"/>
  <c r="J17" i="10"/>
  <c r="AA42" i="8"/>
  <c r="AA19" i="8"/>
  <c r="AA18" i="8"/>
  <c r="AA17" i="8"/>
</calcChain>
</file>

<file path=xl/sharedStrings.xml><?xml version="1.0" encoding="utf-8"?>
<sst xmlns="http://schemas.openxmlformats.org/spreadsheetml/2006/main" count="833" uniqueCount="345">
  <si>
    <t xml:space="preserve">Von der Bundesnetzagentur zwecks Durchführung der Effizienzvergleiche erhobene Daten </t>
  </si>
  <si>
    <t>1.1</t>
  </si>
  <si>
    <t>1.2</t>
  </si>
  <si>
    <t>2.1</t>
  </si>
  <si>
    <t>2.1.1</t>
  </si>
  <si>
    <t>2.1.2</t>
  </si>
  <si>
    <t>2.1.3</t>
  </si>
  <si>
    <t>2.2</t>
  </si>
  <si>
    <t>2.2.1</t>
  </si>
  <si>
    <t>2.2.2</t>
  </si>
  <si>
    <t>2.2.3</t>
  </si>
  <si>
    <t>Lfd.Nr</t>
  </si>
  <si>
    <t>Vorliegender Wert</t>
  </si>
  <si>
    <t>MD</t>
  </si>
  <si>
    <t>ND</t>
  </si>
  <si>
    <t>Gesamt</t>
  </si>
  <si>
    <t xml:space="preserve">Anmerkungen des Netzbetreibers </t>
  </si>
  <si>
    <t xml:space="preserve">Vorliegender Wert </t>
  </si>
  <si>
    <t>Wertangabe</t>
  </si>
  <si>
    <t>Anmerkungen der Bundesnetzagentur</t>
  </si>
  <si>
    <t>1.1.1</t>
  </si>
  <si>
    <t>1.1.2</t>
  </si>
  <si>
    <t>1.1.3</t>
  </si>
  <si>
    <t>1.2.1</t>
  </si>
  <si>
    <t>1.2.2</t>
  </si>
  <si>
    <t>1.2.3</t>
  </si>
  <si>
    <t>Ergänzender Datenerhebungsbogen zur Ermittlung des generellen sektoralen Produktivitätsfaktors</t>
  </si>
  <si>
    <t>für die vierte Regulierungsperiode - Gasverteilernetzbetreiber</t>
  </si>
  <si>
    <t>BNR</t>
  </si>
  <si>
    <t>NNR</t>
  </si>
  <si>
    <t xml:space="preserve">Abgabedatum </t>
  </si>
  <si>
    <t xml:space="preserve">Periodenübergreifende Zuordnung </t>
  </si>
  <si>
    <t xml:space="preserve">Ergänzungen und Kommentare tragen Sie bitte in das Feld "Anmerkungen des Netzbetreibers" ein. </t>
  </si>
  <si>
    <t>NAME</t>
  </si>
  <si>
    <t>Anmerkungen des Netzbetreibers</t>
  </si>
  <si>
    <t>Bitte überprüfen Sie die periodenübergreifende Zuordnung Ihres Unternehmens bzgl. Betriebsnummer (BNR), Netznummer (NNR) und Unternehmensname (NAME).</t>
  </si>
  <si>
    <t xml:space="preserve">1. Kostendaten </t>
  </si>
  <si>
    <t>2.3</t>
  </si>
  <si>
    <t>2.3.1</t>
  </si>
  <si>
    <t>2.3.2</t>
  </si>
  <si>
    <t>2.3.3</t>
  </si>
  <si>
    <t>2.4</t>
  </si>
  <si>
    <t>2.4.1</t>
  </si>
  <si>
    <t>2.4.2</t>
  </si>
  <si>
    <t>2.4.3</t>
  </si>
  <si>
    <t>2.5</t>
  </si>
  <si>
    <t>2.5.1</t>
  </si>
  <si>
    <t>2.5.2</t>
  </si>
  <si>
    <t>2.5.3</t>
  </si>
  <si>
    <t>2.6</t>
  </si>
  <si>
    <t>2.6.1</t>
  </si>
  <si>
    <t>2.6.2</t>
  </si>
  <si>
    <t>2.6.3</t>
  </si>
  <si>
    <t>2.7</t>
  </si>
  <si>
    <t>2.7.1</t>
  </si>
  <si>
    <t>2.7.2</t>
  </si>
  <si>
    <t>2.7.3</t>
  </si>
  <si>
    <t>2.8</t>
  </si>
  <si>
    <t>2.8.1</t>
  </si>
  <si>
    <t>2.8.2</t>
  </si>
  <si>
    <t>2.8.3</t>
  </si>
  <si>
    <t>Beschreibung des Parameters</t>
  </si>
  <si>
    <t>4. Rohrvolumen</t>
  </si>
  <si>
    <t>3.1</t>
  </si>
  <si>
    <t>3.1.1</t>
  </si>
  <si>
    <t>3.1.2</t>
  </si>
  <si>
    <t>3.1.3</t>
  </si>
  <si>
    <t>3.2</t>
  </si>
  <si>
    <t>3.2.1</t>
  </si>
  <si>
    <t>3.2.2</t>
  </si>
  <si>
    <t>3.2.3</t>
  </si>
  <si>
    <t>HD 4</t>
  </si>
  <si>
    <t>HD 3</t>
  </si>
  <si>
    <t>HD 2</t>
  </si>
  <si>
    <t>HD 1</t>
  </si>
  <si>
    <t>4.1.1</t>
  </si>
  <si>
    <t>4.1.2</t>
  </si>
  <si>
    <t>4.1.3</t>
  </si>
  <si>
    <t>4.2</t>
  </si>
  <si>
    <t>4.2.1</t>
  </si>
  <si>
    <t>4.2.2</t>
  </si>
  <si>
    <t>4.2.3</t>
  </si>
  <si>
    <t>Bitte ausfüllen</t>
  </si>
  <si>
    <t>3.3</t>
  </si>
  <si>
    <t>3.3.1</t>
  </si>
  <si>
    <t>3.3.2</t>
  </si>
  <si>
    <t>3.3.3</t>
  </si>
  <si>
    <t>4.1</t>
  </si>
  <si>
    <t>4.3</t>
  </si>
  <si>
    <t>4.3.1</t>
  </si>
  <si>
    <t>4.3.2</t>
  </si>
  <si>
    <t>4.3.3</t>
  </si>
  <si>
    <t>&gt; 70 bar</t>
  </si>
  <si>
    <t>&gt; 16 &amp; ≤ 70 bar</t>
  </si>
  <si>
    <r>
      <rPr>
        <b/>
        <sz val="11"/>
        <color theme="1"/>
        <rFont val="Calibri"/>
        <family val="2"/>
      </rPr>
      <t>≤</t>
    </r>
    <r>
      <rPr>
        <b/>
        <sz val="11"/>
        <color theme="1"/>
        <rFont val="Arial"/>
        <family val="2"/>
      </rPr>
      <t xml:space="preserve"> 0,1 bar</t>
    </r>
  </si>
  <si>
    <t>&gt; 0,1 &amp; ≤ 1 bar</t>
  </si>
  <si>
    <t>&gt; 1 &amp; ≤ 5 bar</t>
  </si>
  <si>
    <t>&gt; 5 &amp; ≤ 16 bar</t>
  </si>
  <si>
    <t>5.1.1</t>
  </si>
  <si>
    <t>5.1.2</t>
  </si>
  <si>
    <t>5.1.3</t>
  </si>
  <si>
    <t>5.2.1</t>
  </si>
  <si>
    <t>5.2.2</t>
  </si>
  <si>
    <t>5.2.3</t>
  </si>
  <si>
    <t>5.3.1</t>
  </si>
  <si>
    <t>5.3.2</t>
  </si>
  <si>
    <t>5.3.3</t>
  </si>
  <si>
    <t>5.4.1</t>
  </si>
  <si>
    <t>5.4.2</t>
  </si>
  <si>
    <t>5.4.3</t>
  </si>
  <si>
    <t>2006</t>
  </si>
  <si>
    <t>2010</t>
  </si>
  <si>
    <t>2015</t>
  </si>
  <si>
    <t>2020</t>
  </si>
  <si>
    <t>5.1.1.1</t>
  </si>
  <si>
    <t>5.1.1.2</t>
  </si>
  <si>
    <t>5.1.1.3</t>
  </si>
  <si>
    <t>5.1.1.4</t>
  </si>
  <si>
    <t>5.1.2.1</t>
  </si>
  <si>
    <t>5.1.2.2</t>
  </si>
  <si>
    <t>5.1.2.3</t>
  </si>
  <si>
    <t>5.1.2.4</t>
  </si>
  <si>
    <t>5.1.3.1</t>
  </si>
  <si>
    <t>5.1.3.2</t>
  </si>
  <si>
    <t>5.1.3.3</t>
  </si>
  <si>
    <t xml:space="preserve">5.1 Ausspeisepunkte an Letztverbraucher </t>
  </si>
  <si>
    <r>
      <t xml:space="preserve">5.1.2 Anzahl </t>
    </r>
    <r>
      <rPr>
        <b/>
        <u/>
        <sz val="11"/>
        <color theme="1"/>
        <rFont val="Arial"/>
        <family val="2"/>
      </rPr>
      <t>aktiver und inaktiver</t>
    </r>
    <r>
      <rPr>
        <b/>
        <sz val="11"/>
        <color theme="1"/>
        <rFont val="Arial"/>
        <family val="2"/>
      </rPr>
      <t xml:space="preserve"> Ausspeisepunkte, an denen Gas an Letztverbraucher ausgespeist wird.
</t>
    </r>
  </si>
  <si>
    <r>
      <t xml:space="preserve">5.1.3 Anzahl </t>
    </r>
    <r>
      <rPr>
        <b/>
        <u/>
        <sz val="11"/>
        <color theme="1"/>
        <rFont val="Arial"/>
        <family val="2"/>
      </rPr>
      <t>nicht stillgelegter</t>
    </r>
    <r>
      <rPr>
        <b/>
        <sz val="11"/>
        <color theme="1"/>
        <rFont val="Arial"/>
        <family val="2"/>
      </rPr>
      <t xml:space="preserve"> Ausspeisepunkte, an denen Gas an Letztverbraucher ausgespeist wird.
</t>
    </r>
  </si>
  <si>
    <t>Anmerkungen des Netzbetreibers zu 5.1</t>
  </si>
  <si>
    <t>5.2 Ausspeisepunkte an fremde nachgelagerte Netze</t>
  </si>
  <si>
    <t>5.2.1.1</t>
  </si>
  <si>
    <t>5.2.1.2</t>
  </si>
  <si>
    <t>5.2.1.3</t>
  </si>
  <si>
    <t>5.2.1.4</t>
  </si>
  <si>
    <t>5.2.3.1</t>
  </si>
  <si>
    <t>5.2.2.1</t>
  </si>
  <si>
    <t>5.2.2.2</t>
  </si>
  <si>
    <t>5.2.2.3</t>
  </si>
  <si>
    <t>5.2.2.4</t>
  </si>
  <si>
    <t>5.2.3.2</t>
  </si>
  <si>
    <t>5.2.3.3</t>
  </si>
  <si>
    <t xml:space="preserve">5.3 Ausspeisepunkte an fremde Speicher, fremde Misch- und Konvertierungs-anlagen, fremde Sonstige </t>
  </si>
  <si>
    <t>5.4 Ausspeisepunkte an eigene nachgelagerte Netze</t>
  </si>
  <si>
    <t xml:space="preserve">5.5 Ausspeisepunkte an eigene Speicher, eigene Misch- und Konvertierungs-anlagen, eigene Sonstige </t>
  </si>
  <si>
    <r>
      <t xml:space="preserve">5.2.1 Anzahl </t>
    </r>
    <r>
      <rPr>
        <b/>
        <u/>
        <sz val="11"/>
        <color theme="1"/>
        <rFont val="Arial"/>
        <family val="2"/>
      </rPr>
      <t>aktiver</t>
    </r>
    <r>
      <rPr>
        <b/>
        <sz val="11"/>
        <color theme="1"/>
        <rFont val="Arial"/>
        <family val="2"/>
      </rPr>
      <t xml:space="preserve"> Ausspeisepunkte, an denen Gas an fremde nachgelagerte Netze ausgespeist wird.
</t>
    </r>
  </si>
  <si>
    <r>
      <t xml:space="preserve">5.2.2 Anzahl </t>
    </r>
    <r>
      <rPr>
        <b/>
        <u/>
        <sz val="11"/>
        <color theme="1"/>
        <rFont val="Arial"/>
        <family val="2"/>
      </rPr>
      <t>aktiver und inaktiver</t>
    </r>
    <r>
      <rPr>
        <b/>
        <sz val="11"/>
        <color theme="1"/>
        <rFont val="Arial"/>
        <family val="2"/>
      </rPr>
      <t xml:space="preserve"> Ausspeisepunkte, an denen Gas an fremde nachgelagerte Netze ausgespeist wird.
</t>
    </r>
  </si>
  <si>
    <r>
      <t xml:space="preserve">5.2.3 Anzahl </t>
    </r>
    <r>
      <rPr>
        <b/>
        <u/>
        <sz val="11"/>
        <color theme="1"/>
        <rFont val="Arial"/>
        <family val="2"/>
      </rPr>
      <t>nicht stillgelegter</t>
    </r>
    <r>
      <rPr>
        <b/>
        <sz val="11"/>
        <color theme="1"/>
        <rFont val="Arial"/>
        <family val="2"/>
      </rPr>
      <t xml:space="preserve"> Ausspeisepunkte, an denen Gas an fremde nachgelagerte Netze ausgespeist wird.
</t>
    </r>
  </si>
  <si>
    <r>
      <t xml:space="preserve">5.1.1 Anzahl </t>
    </r>
    <r>
      <rPr>
        <b/>
        <u/>
        <sz val="11"/>
        <color theme="1"/>
        <rFont val="Arial"/>
        <family val="2"/>
      </rPr>
      <t>aktiver</t>
    </r>
    <r>
      <rPr>
        <b/>
        <sz val="11"/>
        <color theme="1"/>
        <rFont val="Arial"/>
        <family val="2"/>
      </rPr>
      <t xml:space="preserve"> Ausspeisepunkte, an denen Gas an Letztverbraucher ausgespeist wird.
</t>
    </r>
  </si>
  <si>
    <r>
      <t xml:space="preserve">5.3.1 Anzahl </t>
    </r>
    <r>
      <rPr>
        <b/>
        <u/>
        <sz val="11"/>
        <color theme="1"/>
        <rFont val="Arial"/>
        <family val="2"/>
      </rPr>
      <t>aktiver</t>
    </r>
    <r>
      <rPr>
        <b/>
        <sz val="11"/>
        <color theme="1"/>
        <rFont val="Arial"/>
        <family val="2"/>
      </rPr>
      <t xml:space="preserve"> Ausspeisepunkte, an denen Gas an fremde Speicher, fremde Misch- und Konvertierungsanlagen sowie an fremde Sonstige ausgespeist wird.
</t>
    </r>
  </si>
  <si>
    <r>
      <t xml:space="preserve">5.3.2 Anzahl </t>
    </r>
    <r>
      <rPr>
        <b/>
        <u/>
        <sz val="11"/>
        <color theme="1"/>
        <rFont val="Arial"/>
        <family val="2"/>
      </rPr>
      <t>aktiver und inaktiver</t>
    </r>
    <r>
      <rPr>
        <b/>
        <sz val="11"/>
        <color theme="1"/>
        <rFont val="Arial"/>
        <family val="2"/>
      </rPr>
      <t xml:space="preserve"> Ausspeisepunkte, an denen Gas an fremde Speicher, fremde Misch- und Konvertierungsanlagen sowie an fremde Sonstige ausgespeist wird.
</t>
    </r>
  </si>
  <si>
    <r>
      <t xml:space="preserve">5.3.3 Anzahl </t>
    </r>
    <r>
      <rPr>
        <b/>
        <u/>
        <sz val="11"/>
        <color theme="1"/>
        <rFont val="Arial"/>
        <family val="2"/>
      </rPr>
      <t>nicht stillgelegter</t>
    </r>
    <r>
      <rPr>
        <b/>
        <sz val="11"/>
        <color theme="1"/>
        <rFont val="Arial"/>
        <family val="2"/>
      </rPr>
      <t xml:space="preserve"> Ausspeisepunkte, an denen Gas an fremde Speicher, fremde Misch- und Konvertierungsanlagen sowie an fremde Sonstige ausgespeist wird.
</t>
    </r>
  </si>
  <si>
    <t>5.3.1.1</t>
  </si>
  <si>
    <t>5.3.1.2</t>
  </si>
  <si>
    <t>5.3.1.3</t>
  </si>
  <si>
    <t>5.3.1.4</t>
  </si>
  <si>
    <t>5.3.2.1</t>
  </si>
  <si>
    <t>5.3.2.2</t>
  </si>
  <si>
    <t>5.3.2.3</t>
  </si>
  <si>
    <t>5.3.2.4</t>
  </si>
  <si>
    <t>5.3.3.1</t>
  </si>
  <si>
    <t>5.3.3.2</t>
  </si>
  <si>
    <t>5.3.3.3</t>
  </si>
  <si>
    <t>Anmerkungen des Netzbetreibers zu 5.3</t>
  </si>
  <si>
    <t>Anmerkungen des Netzbetreibers zu 5.2</t>
  </si>
  <si>
    <t>5.4.1.1</t>
  </si>
  <si>
    <t>5.4.1.2</t>
  </si>
  <si>
    <t>5.4.1.3</t>
  </si>
  <si>
    <t>5.4.1.4</t>
  </si>
  <si>
    <t>5.4.2.1</t>
  </si>
  <si>
    <t>5.4.2.2</t>
  </si>
  <si>
    <t>5.4.2.3</t>
  </si>
  <si>
    <t>5.4.2.4</t>
  </si>
  <si>
    <t>5.4.3.1</t>
  </si>
  <si>
    <t>5.4.3.2</t>
  </si>
  <si>
    <t>5.4.3.3</t>
  </si>
  <si>
    <r>
      <t xml:space="preserve">5.4.1 Anzahl </t>
    </r>
    <r>
      <rPr>
        <b/>
        <u/>
        <sz val="11"/>
        <color theme="1"/>
        <rFont val="Arial"/>
        <family val="2"/>
      </rPr>
      <t>aktiver</t>
    </r>
    <r>
      <rPr>
        <b/>
        <sz val="11"/>
        <color theme="1"/>
        <rFont val="Arial"/>
        <family val="2"/>
      </rPr>
      <t xml:space="preserve"> Ausspeisepunkte, an denen Gas in nachgelagerte eigene Netze ausgespeist wird.
</t>
    </r>
  </si>
  <si>
    <r>
      <t xml:space="preserve">5.4.2 Anzahl </t>
    </r>
    <r>
      <rPr>
        <b/>
        <u/>
        <sz val="11"/>
        <color theme="1"/>
        <rFont val="Arial"/>
        <family val="2"/>
      </rPr>
      <t>aktiver und inaktiver</t>
    </r>
    <r>
      <rPr>
        <b/>
        <sz val="11"/>
        <color theme="1"/>
        <rFont val="Arial"/>
        <family val="2"/>
      </rPr>
      <t xml:space="preserve"> Ausspeisepunkte, an denen Gas in nachgelagerte eigene Netze ausgespeist wird.
</t>
    </r>
  </si>
  <si>
    <r>
      <t xml:space="preserve">5.4.3 Anzahl </t>
    </r>
    <r>
      <rPr>
        <b/>
        <u/>
        <sz val="11"/>
        <color theme="1"/>
        <rFont val="Arial"/>
        <family val="2"/>
      </rPr>
      <t>nicht stillgelegter</t>
    </r>
    <r>
      <rPr>
        <b/>
        <sz val="11"/>
        <color theme="1"/>
        <rFont val="Arial"/>
        <family val="2"/>
      </rPr>
      <t xml:space="preserve"> Ausspeisepunkte, an denen Gas in nachgelagerte eigene Netze ausgespeist wird.
</t>
    </r>
  </si>
  <si>
    <t>Anmerkungen des Netzbetreibers zu 5.4</t>
  </si>
  <si>
    <r>
      <t xml:space="preserve">5.5.1 Anzahl </t>
    </r>
    <r>
      <rPr>
        <b/>
        <u/>
        <sz val="11"/>
        <color theme="1"/>
        <rFont val="Arial"/>
        <family val="2"/>
      </rPr>
      <t>aktiver</t>
    </r>
    <r>
      <rPr>
        <b/>
        <sz val="11"/>
        <color theme="1"/>
        <rFont val="Arial"/>
        <family val="2"/>
      </rPr>
      <t xml:space="preserve"> Ausspeisepunkte, an denen Gas an eigene Speicher, eigene Misch- und Konvertierungsanlagen sowie an einige Sonstige ausgespeist wird.
</t>
    </r>
  </si>
  <si>
    <r>
      <t xml:space="preserve">5.5.2 Anzahl </t>
    </r>
    <r>
      <rPr>
        <b/>
        <u/>
        <sz val="11"/>
        <color theme="1"/>
        <rFont val="Arial"/>
        <family val="2"/>
      </rPr>
      <t>aktiver und inaktiver</t>
    </r>
    <r>
      <rPr>
        <b/>
        <sz val="11"/>
        <color theme="1"/>
        <rFont val="Arial"/>
        <family val="2"/>
      </rPr>
      <t xml:space="preserve"> Ausspeisepunkte, an denen Gas an eigene Speicher, eigene Misch- und Konvertierungsanlagen sowie an einige Sonstige ausgespeist wird.
</t>
    </r>
  </si>
  <si>
    <r>
      <t xml:space="preserve">5.5.3 Anzahl </t>
    </r>
    <r>
      <rPr>
        <b/>
        <u/>
        <sz val="11"/>
        <color theme="1"/>
        <rFont val="Arial"/>
        <family val="2"/>
      </rPr>
      <t>nicht stillgelegter</t>
    </r>
    <r>
      <rPr>
        <b/>
        <sz val="11"/>
        <color theme="1"/>
        <rFont val="Arial"/>
        <family val="2"/>
      </rPr>
      <t xml:space="preserve"> Ausspeisepunkte, an denen Gas an eigene Speicher, eigene Misch- und Konvertierungsanlagen sowie an einige Sonstige ausgespeist wird.
</t>
    </r>
  </si>
  <si>
    <t>Anmerkungen des Netzbetreibers zu 5.5</t>
  </si>
  <si>
    <t>5.5.1</t>
  </si>
  <si>
    <t>5.5.2</t>
  </si>
  <si>
    <t>5.5.3</t>
  </si>
  <si>
    <t>5.5.1.1</t>
  </si>
  <si>
    <t>5.5.2.1</t>
  </si>
  <si>
    <t>5.5.3.1</t>
  </si>
  <si>
    <t>5.5.3.2</t>
  </si>
  <si>
    <t>5.5.3.3</t>
  </si>
  <si>
    <t>5.5.2.2</t>
  </si>
  <si>
    <t>5.5.2.3</t>
  </si>
  <si>
    <t>5.5.2.4</t>
  </si>
  <si>
    <t>5.5.1.2</t>
  </si>
  <si>
    <t>5.5.1.3</t>
  </si>
  <si>
    <t>5.5.1.4</t>
  </si>
  <si>
    <t>1.1 Aufwandsparameter gem. § 14 Absatz 1 Nr. 2 ARegV (Totex)
[Euro]</t>
  </si>
  <si>
    <t>1.2 Aufwandsparameter nach Vergleichbarkeitsrechnung gem. § 14 Absatz 1 Nr. 3 und Absatz 2 ARegV (sTotex)
[Euro]</t>
  </si>
  <si>
    <r>
      <t>2. 1 Konzessionsfläche (incl. Fläche gemeindefreier Gebiete)
[km</t>
    </r>
    <r>
      <rPr>
        <b/>
        <vertAlign val="superscript"/>
        <sz val="9.35"/>
        <color theme="1"/>
        <rFont val="Arial"/>
        <family val="2"/>
      </rPr>
      <t>2</t>
    </r>
    <r>
      <rPr>
        <b/>
        <sz val="9.35"/>
        <color theme="1"/>
        <rFont val="Arial"/>
        <family val="2"/>
      </rPr>
      <t>]</t>
    </r>
  </si>
  <si>
    <t>2.3 Versorgungsobjekte innerhalb des eigenen Konzessionsgebiets
[Anzahl]</t>
  </si>
  <si>
    <t>(siehe auch Definitionskatalog)</t>
  </si>
  <si>
    <t>2.5 Bevölkerung im eigenen Konzessionsgebiet
[Anzahl]</t>
  </si>
  <si>
    <r>
      <t>2.6 Zeitgleiche Jahreshöchslast aller Ausspeisungen 
[mn</t>
    </r>
    <r>
      <rPr>
        <b/>
        <vertAlign val="super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 xml:space="preserve"> / h]</t>
    </r>
  </si>
  <si>
    <r>
      <t>2.7 Anzahl Messstellen bei Letztverbrauchern
vom Netzbetreiber und von Dritten betrieben</t>
    </r>
    <r>
      <rPr>
        <b/>
        <sz val="11"/>
        <color rgb="FFC00000"/>
        <rFont val="Arial"/>
        <family val="2"/>
      </rPr>
      <t xml:space="preserve">
</t>
    </r>
    <r>
      <rPr>
        <b/>
        <sz val="11"/>
        <rFont val="Arial"/>
        <family val="2"/>
      </rPr>
      <t>[Stück]</t>
    </r>
  </si>
  <si>
    <t>2.8 Anzahl Messstellen an Netzkopplungspunkten
[Stück]</t>
  </si>
  <si>
    <t xml:space="preserve">2.4 Maximal anschließbare Ausspeisepunkte
(inaktive AP sind zu berücksichtigen)
[Stück]
</t>
  </si>
  <si>
    <r>
      <t xml:space="preserve">5. Ausspeisepunkte 
</t>
    </r>
    <r>
      <rPr>
        <b/>
        <sz val="12"/>
        <color rgb="FFFF0000"/>
        <rFont val="Arial"/>
        <family val="2"/>
      </rPr>
      <t>Angaben nach Betriebsdruck</t>
    </r>
  </si>
  <si>
    <t>Aufwandsparameter nach Vergleichbarkeitsrechnung gem. § 14 Absatz 1 Nr. 3 und Absatz 2 ARegV (sTotex)</t>
  </si>
  <si>
    <t xml:space="preserve">Aufwandsparameter gem. § 14 Absatz 1 Nr. 2 ARegV (Totex)
</t>
  </si>
  <si>
    <t>Konzessionsfläche (incl. Fläche gemeindefreier Gebiete)</t>
  </si>
  <si>
    <t/>
  </si>
  <si>
    <t xml:space="preserve">Parameter </t>
  </si>
  <si>
    <t>Individuelle Parameterprüfungen (Leave-one-out Mittelwert und Abweichung zum Vorjahreswert)</t>
  </si>
  <si>
    <t>Versorgungsobjekte innerhalb des eigenen Konzessionsgebiets</t>
  </si>
  <si>
    <t>Maximal anschließbare Ausspeisepunkte</t>
  </si>
  <si>
    <t>Bevölkerung im eigenen Konzessionsgebiet</t>
  </si>
  <si>
    <t xml:space="preserve">Zeitgleiche Jahreshöchslast aller Ausspeisungen </t>
  </si>
  <si>
    <t>Anzahl Messstellen bei Letztverbrauchern</t>
  </si>
  <si>
    <t>Anzahl Messstellen an Netzkopplungspunkten</t>
  </si>
  <si>
    <t>Prüfergebnis</t>
  </si>
  <si>
    <t>Für das Jahr 2006 liegen der BNetzA keine Daten vor. Bitte ergänzen.</t>
  </si>
  <si>
    <t>Für das Jahr 2010 liegen der BNetzA keine Daten vor. Bitte ergänzen.</t>
  </si>
  <si>
    <t>n.a.</t>
  </si>
  <si>
    <t>n.a</t>
  </si>
  <si>
    <t>3.3 Fremdnutzungsanteil der Netzlänge (gesamt über alle Druckstufen)
[km]</t>
  </si>
  <si>
    <t>3.2 Netzlänge aufgrund von Biogaseinspeisung (gesamt über alle Druckstufen)
[km]</t>
  </si>
  <si>
    <r>
      <t>4.2 Rohrvolumen aufgrund von Biogaseinspeisung (über alle Druckstufen)
[m</t>
    </r>
    <r>
      <rPr>
        <b/>
        <vertAlign val="super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]</t>
    </r>
  </si>
  <si>
    <r>
      <t>4.3 Fremdnutzungsanteil des Rohrvolumens (über alle Druckstufen)
[m</t>
    </r>
    <r>
      <rPr>
        <b/>
        <vertAlign val="super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]</t>
    </r>
  </si>
  <si>
    <t>Netzlänge aufgrund von Biogaseinspeisung (gesamt)</t>
  </si>
  <si>
    <t>Netzlänge incl HAL (gesamt)</t>
  </si>
  <si>
    <t>Fremdnutzungsanteil der Netzlänge (gesamt)</t>
  </si>
  <si>
    <t>Rohrvolumen incl HAL (gesamt)</t>
  </si>
  <si>
    <t>Rohrvolumen aufgrund von Biogaseinspeisung (gesamt)</t>
  </si>
  <si>
    <t>Fremdnutzungsanteil des Rohrvolumens (gesamt)</t>
  </si>
  <si>
    <t>Für das Jahr 2006 liegen der BNetzA keine Daten nach Druckstufe vor. Bitte ergänzen.</t>
  </si>
  <si>
    <t>5.a</t>
  </si>
  <si>
    <t>Anmerkungen der Bundesnetzagentur zu 5</t>
  </si>
  <si>
    <t xml:space="preserve">Ausspeisepunkte gesamt </t>
  </si>
  <si>
    <t>Ausspeisepunkte &gt; 5 bar</t>
  </si>
  <si>
    <t>Ausspeisepunkte &gt; 16 bar, nachgelagerte Netze</t>
  </si>
  <si>
    <t>P1.1</t>
  </si>
  <si>
    <t>P1.2</t>
  </si>
  <si>
    <t>Prüfung</t>
  </si>
  <si>
    <t>P2.1</t>
  </si>
  <si>
    <t>P2.2</t>
  </si>
  <si>
    <t>P2.3</t>
  </si>
  <si>
    <t>P2.4</t>
  </si>
  <si>
    <t>P2.5</t>
  </si>
  <si>
    <t>P2.6</t>
  </si>
  <si>
    <t>P2.7</t>
  </si>
  <si>
    <t>P2.8</t>
  </si>
  <si>
    <t>P3.1</t>
  </si>
  <si>
    <t>P3.2</t>
  </si>
  <si>
    <t>P3.3</t>
  </si>
  <si>
    <t>P4.1</t>
  </si>
  <si>
    <t>P4.2</t>
  </si>
  <si>
    <t>P4.3</t>
  </si>
  <si>
    <t>P5.a</t>
  </si>
  <si>
    <t>P5.b</t>
  </si>
  <si>
    <t>P5.c</t>
  </si>
  <si>
    <t>Anmerkungen der Bundesnetzagentur zu 3.1</t>
  </si>
  <si>
    <t>Anmerkungen des Netzbetreibers zu 3.1</t>
  </si>
  <si>
    <t>Anmerkungen der Bundesnetzagentur zu 4.1</t>
  </si>
  <si>
    <t>Anmerkungen des Netzbetreibers zu 4.1</t>
  </si>
  <si>
    <t>Bitte beachten Sie beim Ausfüllen der blauen Felder die Ergebnisse und die Anmerkungen im Tabellenblatt `Konsistenzprüfung'.</t>
  </si>
  <si>
    <t xml:space="preserve">Kommentare </t>
  </si>
  <si>
    <t>Bezugsjahr</t>
  </si>
  <si>
    <t xml:space="preserve">Bezugsjahr </t>
  </si>
  <si>
    <r>
      <t>2.2 Versorgte Fläche: ALB Flächenschlüssel
(= 100/200 + 510 + 520 + 530 )
[km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 xml:space="preserve">]
</t>
    </r>
  </si>
  <si>
    <t>P2.9</t>
  </si>
  <si>
    <t>Vorherrschende Bodenklasse 456 (mit Netzlänge gewichtet)</t>
  </si>
  <si>
    <t>2.9</t>
  </si>
  <si>
    <t>2.9.1</t>
  </si>
  <si>
    <t>2.9.2</t>
  </si>
  <si>
    <t>2.9.3</t>
  </si>
  <si>
    <t>2.9 Vorherrschende Bodenklasse 456
(mit Netzlänge gewichtet)
[km]</t>
  </si>
  <si>
    <t>Versorgte Fläche: ALB Flächenschlüssel (= 100/200 + 510 + 520 + 530 )</t>
  </si>
  <si>
    <r>
      <t xml:space="preserve">3.1 Netzlänge </t>
    </r>
    <r>
      <rPr>
        <b/>
        <u/>
        <sz val="11"/>
        <color theme="1"/>
        <rFont val="Arial"/>
        <family val="2"/>
      </rPr>
      <t xml:space="preserve">(incl. HAL)
</t>
    </r>
    <r>
      <rPr>
        <b/>
        <sz val="11"/>
        <color theme="1"/>
        <rFont val="Arial"/>
        <family val="2"/>
      </rPr>
      <t xml:space="preserve">Netzlänge der Leitungen &amp; Leitungsabschnitte des eigenen Gasversorgungsnetzes. </t>
    </r>
    <r>
      <rPr>
        <b/>
        <u/>
        <sz val="11"/>
        <color theme="1"/>
        <rFont val="Arial"/>
        <family val="2"/>
      </rPr>
      <t xml:space="preserve">Hausan-schlussleitungen sind zu berücksichtigen.
</t>
    </r>
    <r>
      <rPr>
        <b/>
        <sz val="11"/>
        <color theme="1"/>
        <rFont val="Arial"/>
        <family val="2"/>
      </rPr>
      <t xml:space="preserve">
          ohne Biogaseinspeisung 
          ohne Fremdnutzungsanteil 
[km]</t>
    </r>
  </si>
  <si>
    <r>
      <t xml:space="preserve">4.1 Rohrvolumen </t>
    </r>
    <r>
      <rPr>
        <b/>
        <u/>
        <sz val="11"/>
        <color theme="1"/>
        <rFont val="Arial"/>
        <family val="2"/>
      </rPr>
      <t xml:space="preserve">(incl. HAL)
</t>
    </r>
    <r>
      <rPr>
        <b/>
        <sz val="11"/>
        <color theme="1"/>
        <rFont val="Arial"/>
        <family val="2"/>
      </rPr>
      <t xml:space="preserve">Rohrvolumen der Leitungen &amp; Leitungsab-schnitte des eigenen Gasversorgungsnetzes. </t>
    </r>
    <r>
      <rPr>
        <b/>
        <u/>
        <sz val="11"/>
        <color theme="1"/>
        <rFont val="Arial"/>
        <family val="2"/>
      </rPr>
      <t xml:space="preserve">Hausanschlussleitungen sind zu berücksichtigen.
</t>
    </r>
    <r>
      <rPr>
        <b/>
        <sz val="11"/>
        <color theme="1"/>
        <rFont val="Arial"/>
        <family val="2"/>
      </rPr>
      <t xml:space="preserve">
          ohne Biogaseinspeisung 
          ohne Fremdnutzungsanteil 
[m</t>
    </r>
    <r>
      <rPr>
        <b/>
        <vertAlign val="super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]</t>
    </r>
  </si>
  <si>
    <t>2. Druckstufenunabhängige Strukturdaten</t>
  </si>
  <si>
    <t xml:space="preserve">3. Netzlänge </t>
  </si>
  <si>
    <t>Angaben nach Auslegungsdruck</t>
  </si>
  <si>
    <t xml:space="preserve">AP Gesamt </t>
  </si>
  <si>
    <t>5.b</t>
  </si>
  <si>
    <t>AP &gt; 5 bar</t>
  </si>
  <si>
    <t>5.c</t>
  </si>
  <si>
    <t>AP &gt; 16 bar NN</t>
  </si>
  <si>
    <t>5.a: AP gesamt (Summe über alle Druckstufen)
5.b: AP &gt; 5 bar
5.c: AP &gt; 16 bar nachgelagerte Netze (NN)</t>
  </si>
  <si>
    <t xml:space="preserve">Folgende Größen werden gemäß der Definition der Ausspeisepunkte aus der jeweiligen Regulierungsperiode gebildet: </t>
  </si>
  <si>
    <t xml:space="preserve">Anhand der vorliegenden Daten werden die Ausspeisepunkte (AP) je Druckstufe ausgewiesen.  
</t>
  </si>
  <si>
    <t>Name</t>
  </si>
  <si>
    <t>Totex</t>
  </si>
  <si>
    <t>sTotex</t>
  </si>
  <si>
    <t>Konzessionsfläche</t>
  </si>
  <si>
    <t>Versorgte Fläche</t>
  </si>
  <si>
    <t>Versorgungsobjekte</t>
  </si>
  <si>
    <t>Max. anschließbare AP</t>
  </si>
  <si>
    <t>Bevölkerung</t>
  </si>
  <si>
    <t>Zeitgleiche JHL aller Aussspeisungen</t>
  </si>
  <si>
    <t>Messstellen LV</t>
  </si>
  <si>
    <t>Messstellen NKP</t>
  </si>
  <si>
    <t>Netzlänge ND</t>
  </si>
  <si>
    <t>Netzlänge MD</t>
  </si>
  <si>
    <t>Netzlänge HD1</t>
  </si>
  <si>
    <t>Netzlänge HD2</t>
  </si>
  <si>
    <t>Netzlänge HD3</t>
  </si>
  <si>
    <t>Netzlänge HD4</t>
  </si>
  <si>
    <t>Netzlänge Biogas (gesamt)</t>
  </si>
  <si>
    <t>Netzlänge Fremd (gesamt)</t>
  </si>
  <si>
    <t>Rohrvolumen ND</t>
  </si>
  <si>
    <t>Rohrvolumen MD</t>
  </si>
  <si>
    <t>Rohrvolumen HD1</t>
  </si>
  <si>
    <t>Rohrvolumen HD2</t>
  </si>
  <si>
    <t>Rohrvolumen HD3</t>
  </si>
  <si>
    <t>Rohrvolumen HD4</t>
  </si>
  <si>
    <t>Rohrvolumen Biogas (gesamt)</t>
  </si>
  <si>
    <t>Rohrvolumen Fremd (gesamt)</t>
  </si>
  <si>
    <t>Anzahl AP gesamt</t>
  </si>
  <si>
    <t>Anzahl AP ND</t>
  </si>
  <si>
    <t>Anzahl AP MD</t>
  </si>
  <si>
    <t>Anzahl AP HD1</t>
  </si>
  <si>
    <t>Anzahl AP HD2</t>
  </si>
  <si>
    <t>Anzahl AP HD3</t>
  </si>
  <si>
    <t>Anzahl AP HD4</t>
  </si>
  <si>
    <t>Anzahl AP &gt; 5bar</t>
  </si>
  <si>
    <t>Anzahl AP &gt; 16bar nachgelagert</t>
  </si>
  <si>
    <t xml:space="preserve">Laufende Nr. </t>
  </si>
  <si>
    <t>Tabellenblatt</t>
  </si>
  <si>
    <t xml:space="preserve">Zelle </t>
  </si>
  <si>
    <t xml:space="preserve">Anmerkungen </t>
  </si>
  <si>
    <t>Erläuterungen der VNB</t>
  </si>
  <si>
    <t>Anlage (Stand: 26.11.2021)</t>
  </si>
  <si>
    <t>BNR</t>
  </si>
  <si>
    <t>NNR</t>
  </si>
  <si>
    <t>XY</t>
  </si>
  <si>
    <t>BNR</t>
  </si>
  <si>
    <t>NNR</t>
  </si>
  <si>
    <t>XY</t>
  </si>
  <si>
    <t>BNR</t>
  </si>
  <si>
    <t>NNR</t>
  </si>
  <si>
    <t>XY</t>
  </si>
  <si>
    <t>BNR</t>
  </si>
  <si>
    <t>NNR</t>
  </si>
  <si>
    <t>XY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</si>
</sst>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;;;"/>
  </numFmts>
  <fonts count="340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Calibri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b/>
      <sz val="9.35"/>
      <color theme="1"/>
      <name val="Arial"/>
      <family val="2"/>
    </font>
    <font>
      <b/>
      <vertAlign val="superscript"/>
      <sz val="9.35"/>
      <color theme="1"/>
      <name val="Arial"/>
      <family val="2"/>
    </font>
    <font>
      <b/>
      <vertAlign val="superscript"/>
      <sz val="11"/>
      <color theme="1"/>
      <name val="Arial"/>
      <family val="2"/>
    </font>
    <font>
      <b/>
      <sz val="11"/>
      <name val="Arial"/>
      <family val="2"/>
    </font>
    <font>
      <b/>
      <sz val="11"/>
      <color rgb="FFC00000"/>
      <name val="Arial"/>
      <family val="2"/>
    </font>
    <font>
      <b/>
      <sz val="12"/>
      <color rgb="FFFF0000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vertAlign val="superscript"/>
      <sz val="11"/>
      <name val="Arial"/>
      <family val="2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7F1F9"/>
        <bgColor indexed="64"/>
      </patternFill>
    </fill>
    <fill>
      <patternFill patternType="solid">
        <fgColor rgb="FFECF5E7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rgb="FFECF5E7"/>
      </patternFill>
    </fill>
    <fill>
      <patternFill patternType="solid">
        <fgColor theme="0" tint="-4.8921170690023497E-2"/>
        <bgColor indexed="64"/>
      </patternFill>
    </fill>
    <fill>
      <patternFill patternType="solid">
        <fgColor theme="0" tint="-4.8921170690023497E-2"/>
        <bgColor indexed="64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theme="0" tint="-4.8982207708975496E-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0" tint="-4.9012726218451493E-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4.9501022370067448E-2"/>
        <bgColor indexed="64"/>
      </patternFill>
    </fill>
  </fills>
  <borders count="3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602">
    <xf numFmtId="0" fontId="0" fillId="0" borderId="0" xfId="0"/>
    <xf numFmtId="49" fontId="1" fillId="0" borderId="0" xfId="0" applyNumberFormat="1" applyFont="1" applyFill="1" applyAlignment="1">
      <alignment horizontal="left" vertical="top"/>
    </xf>
    <xf numFmtId="49" fontId="1" fillId="3" borderId="0" xfId="0" applyNumberFormat="1" applyFont="1" applyFill="1" applyAlignment="1">
      <alignment horizontal="left" vertical="top"/>
    </xf>
    <xf numFmtId="0" fontId="1" fillId="3" borderId="0" xfId="0" applyNumberFormat="1" applyFont="1" applyFill="1" applyBorder="1" applyAlignment="1">
      <alignment horizontal="left" vertical="top"/>
    </xf>
    <xf numFmtId="0" fontId="1" fillId="3" borderId="0" xfId="0" applyNumberFormat="1" applyFont="1" applyFill="1" applyAlignment="1">
      <alignment horizontal="left" vertical="top"/>
    </xf>
    <xf numFmtId="49" fontId="1" fillId="4" borderId="0" xfId="0" applyNumberFormat="1" applyFont="1" applyFill="1" applyAlignment="1">
      <alignment horizontal="left" vertical="top"/>
    </xf>
    <xf numFmtId="0" fontId="1" fillId="4" borderId="0" xfId="0" applyNumberFormat="1" applyFont="1" applyFill="1" applyAlignment="1">
      <alignment horizontal="left" vertical="top"/>
    </xf>
    <xf numFmtId="49" fontId="1" fillId="2" borderId="0" xfId="0" applyNumberFormat="1" applyFont="1" applyFill="1" applyAlignment="1">
      <alignment horizontal="left" vertical="top"/>
    </xf>
    <xf numFmtId="49" fontId="4" fillId="2" borderId="0" xfId="0" applyNumberFormat="1" applyFont="1" applyFill="1" applyAlignment="1">
      <alignment horizontal="left" vertical="top"/>
    </xf>
    <xf numFmtId="49" fontId="1" fillId="2" borderId="0" xfId="0" applyNumberFormat="1" applyFont="1" applyFill="1" applyBorder="1" applyAlignment="1">
      <alignment horizontal="left" vertical="top"/>
    </xf>
    <xf numFmtId="49" fontId="3" fillId="0" borderId="0" xfId="0" applyNumberFormat="1" applyFont="1" applyFill="1" applyAlignment="1">
      <alignment horizontal="left" vertical="top"/>
    </xf>
    <xf numFmtId="49" fontId="1" fillId="0" borderId="0" xfId="0" applyNumberFormat="1" applyFont="1" applyFill="1"/>
    <xf numFmtId="49" fontId="1" fillId="0" borderId="0" xfId="0" applyNumberFormat="1" applyFont="1" applyFill="1" applyAlignment="1">
      <alignment vertical="top"/>
    </xf>
    <xf numFmtId="49" fontId="1" fillId="4" borderId="0" xfId="0" applyNumberFormat="1" applyFont="1" applyFill="1"/>
    <xf numFmtId="49" fontId="1" fillId="3" borderId="0" xfId="0" applyNumberFormat="1" applyFont="1" applyFill="1" applyAlignment="1">
      <alignment horizontal="left"/>
    </xf>
    <xf numFmtId="49" fontId="1" fillId="2" borderId="0" xfId="0" applyNumberFormat="1" applyFont="1" applyFill="1"/>
    <xf numFmtId="49" fontId="6" fillId="4" borderId="0" xfId="0" applyNumberFormat="1" applyFont="1" applyFill="1" applyAlignment="1">
      <alignment horizontal="left" vertical="top"/>
    </xf>
    <xf numFmtId="0" fontId="1" fillId="4" borderId="0" xfId="0" applyNumberFormat="1" applyFont="1" applyFill="1" applyBorder="1" applyAlignment="1">
      <alignment horizontal="left" vertical="top"/>
    </xf>
    <xf numFmtId="0" fontId="1" fillId="2" borderId="0" xfId="0" applyNumberFormat="1" applyFont="1" applyFill="1" applyAlignment="1">
      <alignment horizontal="left" vertical="top"/>
    </xf>
    <xf numFmtId="0" fontId="1" fillId="2" borderId="0" xfId="0" applyNumberFormat="1" applyFont="1" applyFill="1" applyBorder="1" applyAlignment="1">
      <alignment horizontal="left" vertical="top"/>
    </xf>
    <xf numFmtId="0" fontId="1" fillId="0" borderId="0" xfId="0" applyNumberFormat="1" applyFont="1" applyFill="1" applyAlignment="1">
      <alignment horizontal="left" vertical="top"/>
    </xf>
    <xf numFmtId="0" fontId="3" fillId="5" borderId="0" xfId="0" applyNumberFormat="1" applyFont="1" applyFill="1" applyBorder="1" applyAlignment="1">
      <alignment horizontal="left"/>
    </xf>
    <xf numFmtId="0" fontId="1" fillId="5" borderId="0" xfId="0" applyNumberFormat="1" applyFont="1" applyFill="1" applyBorder="1" applyAlignment="1">
      <alignment horizontal="left" vertical="top"/>
    </xf>
    <xf numFmtId="0" fontId="3" fillId="4" borderId="0" xfId="0" applyNumberFormat="1" applyFont="1" applyFill="1" applyAlignment="1">
      <alignment horizontal="left" vertical="top"/>
    </xf>
    <xf numFmtId="0" fontId="2" fillId="3" borderId="0" xfId="0" applyNumberFormat="1" applyFont="1" applyFill="1" applyAlignment="1">
      <alignment horizontal="left" vertical="top"/>
    </xf>
    <xf numFmtId="0" fontId="3" fillId="5" borderId="0" xfId="0" applyNumberFormat="1" applyFont="1" applyFill="1" applyBorder="1" applyAlignment="1">
      <alignment horizontal="left" vertical="top"/>
    </xf>
    <xf numFmtId="0" fontId="3" fillId="3" borderId="0" xfId="0" applyNumberFormat="1" applyFont="1" applyFill="1" applyBorder="1" applyAlignment="1">
      <alignment horizontal="left" vertical="top"/>
    </xf>
    <xf numFmtId="0" fontId="3" fillId="4" borderId="0" xfId="0" applyNumberFormat="1" applyFont="1" applyFill="1" applyBorder="1" applyAlignment="1">
      <alignment horizontal="left" vertical="top"/>
    </xf>
    <xf numFmtId="0" fontId="2" fillId="2" borderId="0" xfId="0" applyNumberFormat="1" applyFont="1" applyFill="1" applyAlignment="1">
      <alignment horizontal="left" vertical="top" wrapText="1"/>
    </xf>
    <xf numFmtId="0" fontId="2" fillId="3" borderId="0" xfId="0" applyNumberFormat="1" applyFont="1" applyFill="1" applyBorder="1" applyAlignment="1">
      <alignment horizontal="left" vertical="top"/>
    </xf>
    <xf numFmtId="0" fontId="2" fillId="2" borderId="0" xfId="0" applyNumberFormat="1" applyFont="1" applyFill="1" applyAlignment="1">
      <alignment vertical="top" wrapText="1"/>
    </xf>
    <xf numFmtId="0" fontId="2" fillId="2" borderId="0" xfId="0" applyNumberFormat="1" applyFont="1" applyFill="1" applyAlignment="1">
      <alignment vertical="top"/>
    </xf>
    <xf numFmtId="0" fontId="2" fillId="4" borderId="0" xfId="0" applyNumberFormat="1" applyFont="1" applyFill="1" applyBorder="1" applyAlignment="1">
      <alignment horizontal="left" vertical="top"/>
    </xf>
    <xf numFmtId="0" fontId="1" fillId="3" borderId="3" xfId="0" applyNumberFormat="1" applyFont="1" applyFill="1" applyBorder="1" applyAlignment="1">
      <alignment horizontal="left" vertical="top"/>
    </xf>
    <xf numFmtId="0" fontId="7" fillId="6" borderId="3" xfId="0" applyNumberFormat="1" applyFont="1" applyFill="1" applyBorder="1" applyAlignment="1" applyProtection="1">
      <alignment horizontal="left" vertical="top"/>
    </xf>
    <xf numFmtId="0" fontId="1" fillId="0" borderId="0" xfId="0" applyNumberFormat="1" applyFont="1" applyFill="1" applyBorder="1" applyAlignment="1">
      <alignment horizontal="left" vertical="top"/>
    </xf>
    <xf numFmtId="0" fontId="3" fillId="7" borderId="0" xfId="0" applyNumberFormat="1" applyFont="1" applyFill="1" applyBorder="1" applyAlignment="1">
      <alignment horizontal="left"/>
    </xf>
    <xf numFmtId="0" fontId="1" fillId="7" borderId="0" xfId="0" applyNumberFormat="1" applyFont="1" applyFill="1" applyBorder="1" applyAlignment="1">
      <alignment horizontal="left" vertical="top"/>
    </xf>
    <xf numFmtId="0" fontId="5" fillId="2" borderId="0" xfId="0" applyNumberFormat="1" applyFont="1" applyFill="1" applyAlignment="1">
      <alignment horizontal="center" vertical="top"/>
    </xf>
    <xf numFmtId="0" fontId="3" fillId="7" borderId="0" xfId="0" applyNumberFormat="1" applyFont="1" applyFill="1" applyBorder="1" applyAlignment="1">
      <alignment horizontal="left" vertical="top"/>
    </xf>
    <xf numFmtId="0" fontId="3" fillId="3" borderId="4" xfId="0" applyNumberFormat="1" applyFont="1" applyFill="1" applyBorder="1" applyAlignment="1">
      <alignment horizontal="left" vertical="top"/>
    </xf>
    <xf numFmtId="0" fontId="3" fillId="4" borderId="4" xfId="0" applyNumberFormat="1" applyFont="1" applyFill="1" applyBorder="1" applyAlignment="1">
      <alignment horizontal="left" vertical="top"/>
    </xf>
    <xf numFmtId="0" fontId="2" fillId="2" borderId="0" xfId="0" applyNumberFormat="1" applyFont="1" applyFill="1" applyAlignment="1">
      <alignment horizontal="left" vertical="top"/>
    </xf>
    <xf numFmtId="0" fontId="1" fillId="3" borderId="0" xfId="0" applyNumberFormat="1" applyFont="1" applyFill="1" applyAlignment="1">
      <alignment vertical="top"/>
    </xf>
    <xf numFmtId="0" fontId="6" fillId="3" borderId="0" xfId="0" applyNumberFormat="1" applyFont="1" applyFill="1" applyAlignment="1">
      <alignment vertical="top"/>
    </xf>
    <xf numFmtId="0" fontId="1" fillId="4" borderId="0" xfId="0" applyNumberFormat="1" applyFont="1" applyFill="1" applyAlignment="1">
      <alignment vertical="top"/>
    </xf>
    <xf numFmtId="0" fontId="6" fillId="4" borderId="0" xfId="0" applyNumberFormat="1" applyFont="1" applyFill="1" applyAlignment="1">
      <alignment vertical="top"/>
    </xf>
    <xf numFmtId="0" fontId="1" fillId="3" borderId="0" xfId="0" applyNumberFormat="1" applyFont="1" applyFill="1" applyAlignment="1">
      <alignment vertical="top" wrapText="1"/>
    </xf>
    <xf numFmtId="0" fontId="2" fillId="2" borderId="0" xfId="0" applyNumberFormat="1" applyFont="1" applyFill="1" applyBorder="1" applyAlignment="1">
      <alignment vertical="top" wrapText="1"/>
    </xf>
    <xf numFmtId="0" fontId="1" fillId="2" borderId="0" xfId="0" applyNumberFormat="1" applyFont="1" applyFill="1" applyAlignment="1">
      <alignment horizontal="left" vertical="top" wrapText="1"/>
    </xf>
    <xf numFmtId="0" fontId="3" fillId="7" borderId="4" xfId="0" applyNumberFormat="1" applyFont="1" applyFill="1" applyBorder="1" applyAlignment="1">
      <alignment horizontal="left" vertical="top"/>
    </xf>
    <xf numFmtId="0" fontId="1" fillId="4" borderId="0" xfId="0" applyNumberFormat="1" applyFont="1" applyFill="1" applyAlignment="1">
      <alignment vertical="top" wrapText="1"/>
    </xf>
    <xf numFmtId="2" fontId="9" fillId="0" borderId="5" xfId="0" applyNumberFormat="1" applyFont="1" applyBorder="1" applyAlignment="1" applyProtection="1">
      <alignment horizontal="left" vertical="top"/>
    </xf>
    <xf numFmtId="2" fontId="10" fillId="0" borderId="6" xfId="0" applyNumberFormat="1" applyFont="1" applyBorder="1" applyAlignment="1" applyProtection="1">
      <alignment horizontal="left" vertical="top"/>
    </xf>
    <xf numFmtId="2" fontId="11" fillId="0" borderId="7" xfId="0" applyNumberFormat="1" applyFont="1" applyBorder="1" applyAlignment="1" applyProtection="1">
      <alignment horizontal="left" vertical="top"/>
    </xf>
    <xf numFmtId="2" fontId="12" fillId="0" borderId="8" xfId="0" applyNumberFormat="1" applyFont="1" applyBorder="1" applyAlignment="1" applyProtection="1">
      <alignment horizontal="left" vertical="top"/>
    </xf>
    <xf numFmtId="2" fontId="1" fillId="2" borderId="0" xfId="0" applyNumberFormat="1" applyFont="1" applyFill="1" applyAlignment="1">
      <alignment horizontal="left" vertical="top"/>
    </xf>
    <xf numFmtId="2" fontId="1" fillId="4" borderId="0" xfId="0" applyNumberFormat="1" applyFont="1" applyFill="1" applyAlignment="1">
      <alignment horizontal="left" vertical="top"/>
    </xf>
    <xf numFmtId="2" fontId="1" fillId="4" borderId="0" xfId="0" applyNumberFormat="1" applyFont="1" applyFill="1" applyBorder="1" applyAlignment="1">
      <alignment horizontal="left" vertical="top"/>
    </xf>
    <xf numFmtId="2" fontId="2" fillId="4" borderId="4" xfId="0" applyNumberFormat="1" applyFont="1" applyFill="1" applyBorder="1" applyAlignment="1">
      <alignment horizontal="left" vertical="top"/>
    </xf>
    <xf numFmtId="2" fontId="1" fillId="4" borderId="4" xfId="0" applyNumberFormat="1" applyFont="1" applyFill="1" applyBorder="1" applyAlignment="1">
      <alignment horizontal="left" vertical="top"/>
    </xf>
    <xf numFmtId="2" fontId="6" fillId="4" borderId="0" xfId="0" applyNumberFormat="1" applyFont="1" applyFill="1" applyAlignment="1">
      <alignment vertical="top"/>
    </xf>
    <xf numFmtId="2" fontId="1" fillId="4" borderId="0" xfId="0" applyNumberFormat="1" applyFont="1" applyFill="1" applyAlignment="1">
      <alignment horizontal="left" vertical="top" wrapText="1"/>
    </xf>
    <xf numFmtId="2" fontId="1" fillId="2" borderId="0" xfId="0" applyNumberFormat="1" applyFont="1" applyFill="1" applyAlignment="1">
      <alignment horizontal="left" vertical="top" wrapText="1"/>
    </xf>
    <xf numFmtId="2" fontId="1" fillId="4" borderId="0" xfId="0" applyNumberFormat="1" applyFont="1" applyFill="1" applyAlignment="1">
      <alignment vertical="top"/>
    </xf>
    <xf numFmtId="2" fontId="1" fillId="4" borderId="0" xfId="0" applyNumberFormat="1" applyFont="1" applyFill="1" applyAlignment="1">
      <alignment vertical="top" wrapText="1"/>
    </xf>
    <xf numFmtId="2" fontId="1" fillId="0" borderId="0" xfId="0" applyNumberFormat="1" applyFont="1" applyFill="1" applyAlignment="1">
      <alignment horizontal="left" vertical="top"/>
    </xf>
    <xf numFmtId="2" fontId="1" fillId="3" borderId="0" xfId="0" applyNumberFormat="1" applyFont="1" applyFill="1" applyAlignment="1">
      <alignment horizontal="left" vertical="top"/>
    </xf>
    <xf numFmtId="2" fontId="1" fillId="3" borderId="0" xfId="0" applyNumberFormat="1" applyFont="1" applyFill="1" applyBorder="1" applyAlignment="1">
      <alignment horizontal="left" vertical="top"/>
    </xf>
    <xf numFmtId="2" fontId="2" fillId="3" borderId="4" xfId="0" applyNumberFormat="1" applyFont="1" applyFill="1" applyBorder="1" applyAlignment="1">
      <alignment horizontal="left" vertical="top"/>
    </xf>
    <xf numFmtId="2" fontId="1" fillId="3" borderId="1" xfId="0" applyNumberFormat="1" applyFont="1" applyFill="1" applyBorder="1" applyAlignment="1">
      <alignment horizontal="left" vertical="top"/>
    </xf>
    <xf numFmtId="2" fontId="1" fillId="3" borderId="4" xfId="0" applyNumberFormat="1" applyFont="1" applyFill="1" applyBorder="1" applyAlignment="1">
      <alignment horizontal="left" vertical="top"/>
    </xf>
    <xf numFmtId="2" fontId="6" fillId="3" borderId="0" xfId="0" applyNumberFormat="1" applyFont="1" applyFill="1" applyAlignment="1">
      <alignment vertical="top"/>
    </xf>
    <xf numFmtId="2" fontId="1" fillId="3" borderId="0" xfId="0" applyNumberFormat="1" applyFont="1" applyFill="1" applyAlignment="1">
      <alignment vertical="top" wrapText="1"/>
    </xf>
    <xf numFmtId="2" fontId="1" fillId="3" borderId="0" xfId="0" applyNumberFormat="1" applyFont="1" applyFill="1" applyAlignment="1">
      <alignment horizontal="left" vertical="top" wrapText="1"/>
    </xf>
    <xf numFmtId="2" fontId="1" fillId="3" borderId="0" xfId="0" applyNumberFormat="1" applyFont="1" applyFill="1" applyAlignment="1">
      <alignment vertical="top"/>
    </xf>
    <xf numFmtId="0" fontId="2" fillId="4" borderId="4" xfId="0" applyNumberFormat="1" applyFont="1" applyFill="1" applyBorder="1" applyAlignment="1">
      <alignment horizontal="left" vertical="top"/>
    </xf>
    <xf numFmtId="0" fontId="1" fillId="3" borderId="4" xfId="0" applyNumberFormat="1" applyFont="1" applyFill="1" applyBorder="1" applyAlignment="1">
      <alignment horizontal="left" vertical="top"/>
    </xf>
    <xf numFmtId="0" fontId="1" fillId="4" borderId="4" xfId="0" applyNumberFormat="1" applyFont="1" applyFill="1" applyBorder="1" applyAlignment="1">
      <alignment horizontal="left" vertical="top"/>
    </xf>
    <xf numFmtId="0" fontId="1" fillId="4" borderId="0" xfId="0" applyNumberFormat="1" applyFont="1" applyFill="1" applyAlignment="1">
      <alignment horizontal="left" vertical="top" wrapText="1"/>
    </xf>
    <xf numFmtId="0" fontId="2" fillId="4" borderId="0" xfId="0" applyNumberFormat="1" applyFont="1" applyFill="1" applyAlignment="1">
      <alignment horizontal="left" vertical="top"/>
    </xf>
    <xf numFmtId="0" fontId="2" fillId="3" borderId="4" xfId="0" applyNumberFormat="1" applyFont="1" applyFill="1" applyBorder="1" applyAlignment="1">
      <alignment horizontal="left" vertical="top"/>
    </xf>
    <xf numFmtId="0" fontId="1" fillId="3" borderId="0" xfId="0" applyNumberFormat="1" applyFont="1" applyFill="1" applyAlignment="1">
      <alignment horizontal="left" vertical="top" wrapText="1"/>
    </xf>
    <xf numFmtId="49" fontId="1" fillId="0" borderId="0" xfId="0" applyNumberFormat="1" applyFont="1" applyFill="1" applyBorder="1" applyAlignment="1">
      <alignment horizontal="left" vertical="top"/>
    </xf>
    <xf numFmtId="49" fontId="3" fillId="8" borderId="0" xfId="0" applyNumberFormat="1" applyFont="1" applyFill="1" applyBorder="1" applyAlignment="1">
      <alignment horizontal="left"/>
    </xf>
    <xf numFmtId="0" fontId="1" fillId="8" borderId="0" xfId="0" applyNumberFormat="1" applyFont="1" applyFill="1" applyBorder="1" applyAlignment="1">
      <alignment horizontal="left" vertical="top"/>
    </xf>
    <xf numFmtId="49" fontId="1" fillId="8" borderId="0" xfId="0" applyNumberFormat="1" applyFont="1" applyFill="1" applyBorder="1" applyAlignment="1">
      <alignment horizontal="left" vertical="top"/>
    </xf>
    <xf numFmtId="49" fontId="1" fillId="8" borderId="9" xfId="0" applyNumberFormat="1" applyFont="1" applyFill="1" applyBorder="1" applyAlignment="1">
      <alignment horizontal="left" vertical="top"/>
    </xf>
    <xf numFmtId="0" fontId="1" fillId="8" borderId="9" xfId="0" applyNumberFormat="1" applyFont="1" applyFill="1" applyBorder="1" applyAlignment="1">
      <alignment horizontal="left" vertical="top"/>
    </xf>
    <xf numFmtId="49" fontId="2" fillId="3" borderId="0" xfId="0" applyNumberFormat="1" applyFont="1" applyFill="1" applyAlignment="1">
      <alignment horizontal="left" vertical="top"/>
    </xf>
    <xf numFmtId="49" fontId="2" fillId="4" borderId="0" xfId="0" applyNumberFormat="1" applyFont="1" applyFill="1" applyAlignment="1">
      <alignment horizontal="left" vertical="top"/>
    </xf>
    <xf numFmtId="49" fontId="2" fillId="8" borderId="10" xfId="0" applyNumberFormat="1" applyFont="1" applyFill="1" applyBorder="1" applyAlignment="1">
      <alignment horizontal="left" vertical="top" wrapText="1"/>
    </xf>
    <xf numFmtId="2" fontId="19" fillId="11" borderId="23" xfId="0" applyNumberFormat="1" applyFont="1" applyFill="1" applyBorder="1" applyAlignment="1" applyProtection="1">
      <alignment horizontal="left" vertical="top"/>
    </xf>
    <xf numFmtId="0" fontId="1" fillId="2" borderId="30" xfId="0" applyNumberFormat="1" applyFont="1" applyFill="1" applyBorder="1" applyAlignment="1">
      <alignment horizontal="left" vertical="top"/>
    </xf>
    <xf numFmtId="2" fontId="20" fillId="18" borderId="31" xfId="0" applyNumberFormat="1" applyFont="1" applyFill="1" applyBorder="1" applyAlignment="1" applyProtection="1">
      <alignment horizontal="left" vertical="top"/>
    </xf>
    <xf numFmtId="49" fontId="1" fillId="4" borderId="0" xfId="0" applyNumberFormat="1" applyFont="1" applyFill="1" applyAlignment="1">
      <alignment horizontal="left"/>
    </xf>
    <xf numFmtId="0" fontId="1" fillId="4" borderId="0" xfId="0" applyNumberFormat="1" applyFont="1" applyFill="1" applyAlignment="1">
      <alignment horizontal="left"/>
    </xf>
    <xf numFmtId="0" fontId="2" fillId="3" borderId="4" xfId="0" applyNumberFormat="1" applyFont="1" applyFill="1" applyBorder="1" applyAlignment="1">
      <alignment horizontal="left" vertical="top"/>
    </xf>
    <xf numFmtId="0" fontId="1" fillId="3" borderId="4" xfId="0" applyNumberFormat="1" applyFont="1" applyFill="1" applyBorder="1" applyAlignment="1">
      <alignment horizontal="left" vertical="top"/>
    </xf>
    <xf numFmtId="0" fontId="1" fillId="2" borderId="0" xfId="0" applyNumberFormat="1" applyFont="1" applyFill="1" applyBorder="1" applyAlignment="1">
      <alignment horizontal="center" vertical="top"/>
    </xf>
    <xf numFmtId="0" fontId="2" fillId="4" borderId="0" xfId="0" applyNumberFormat="1" applyFont="1" applyFill="1" applyAlignment="1">
      <alignment horizontal="left" vertical="top"/>
    </xf>
    <xf numFmtId="49" fontId="2" fillId="8" borderId="0" xfId="0" applyNumberFormat="1" applyFont="1" applyFill="1" applyBorder="1" applyAlignment="1">
      <alignment vertical="top"/>
    </xf>
    <xf numFmtId="49" fontId="2" fillId="8" borderId="0" xfId="0" applyNumberFormat="1" applyFont="1" applyFill="1" applyBorder="1" applyAlignment="1">
      <alignment vertical="top" wrapText="1"/>
    </xf>
    <xf numFmtId="49" fontId="2" fillId="8" borderId="32" xfId="0" applyNumberFormat="1" applyFont="1" applyFill="1" applyBorder="1" applyAlignment="1">
      <alignment vertical="top" wrapText="1"/>
    </xf>
    <xf numFmtId="2" fontId="13" fillId="4" borderId="18" xfId="0" applyNumberFormat="1" applyFont="1" applyFill="1" applyBorder="1" applyAlignment="1" applyProtection="1">
      <alignment horizontal="left" vertical="top"/>
    </xf>
    <xf numFmtId="2" fontId="18" fillId="4" borderId="19" xfId="0" applyNumberFormat="1" applyFont="1" applyFill="1" applyBorder="1" applyAlignment="1" applyProtection="1">
      <alignment horizontal="left" vertical="top"/>
    </xf>
    <xf numFmtId="49" fontId="1" fillId="8" borderId="32" xfId="0" applyNumberFormat="1" applyFont="1" applyFill="1" applyBorder="1" applyAlignment="1">
      <alignment horizontal="left" vertical="top"/>
    </xf>
    <xf numFmtId="0" fontId="1" fillId="8" borderId="32" xfId="0" applyNumberFormat="1" applyFont="1" applyFill="1" applyBorder="1" applyAlignment="1">
      <alignment horizontal="left" vertical="top"/>
    </xf>
    <xf numFmtId="0" fontId="1" fillId="3" borderId="32" xfId="0" applyNumberFormat="1" applyFont="1" applyFill="1" applyBorder="1" applyAlignment="1">
      <alignment horizontal="left" vertical="top"/>
    </xf>
    <xf numFmtId="2" fontId="1" fillId="3" borderId="32" xfId="0" applyNumberFormat="1" applyFont="1" applyFill="1" applyBorder="1" applyAlignment="1">
      <alignment horizontal="left" vertical="top"/>
    </xf>
    <xf numFmtId="49" fontId="1" fillId="3" borderId="32" xfId="0" applyNumberFormat="1" applyFont="1" applyFill="1" applyBorder="1" applyAlignment="1">
      <alignment vertical="top" wrapText="1"/>
    </xf>
    <xf numFmtId="49" fontId="1" fillId="3" borderId="32" xfId="0" applyNumberFormat="1" applyFont="1" applyFill="1" applyBorder="1" applyAlignment="1">
      <alignment vertical="top"/>
    </xf>
    <xf numFmtId="49" fontId="2" fillId="8" borderId="32" xfId="0" applyNumberFormat="1" applyFont="1" applyFill="1" applyBorder="1" applyAlignment="1">
      <alignment horizontal="left" vertical="top" wrapText="1"/>
    </xf>
    <xf numFmtId="49" fontId="1" fillId="3" borderId="32" xfId="0" applyNumberFormat="1" applyFont="1" applyFill="1" applyBorder="1" applyAlignment="1">
      <alignment horizontal="left" vertical="top" wrapText="1"/>
    </xf>
    <xf numFmtId="49" fontId="1" fillId="19" borderId="32" xfId="0" applyNumberFormat="1" applyFont="1" applyFill="1" applyBorder="1" applyAlignment="1">
      <alignment horizontal="left" vertical="top"/>
    </xf>
    <xf numFmtId="0" fontId="1" fillId="19" borderId="32" xfId="0" applyNumberFormat="1" applyFont="1" applyFill="1" applyBorder="1" applyAlignment="1">
      <alignment horizontal="left" vertical="top"/>
    </xf>
    <xf numFmtId="49" fontId="2" fillId="2" borderId="33" xfId="0" applyNumberFormat="1" applyFont="1" applyFill="1" applyBorder="1" applyAlignment="1">
      <alignment horizontal="left" vertical="top" wrapText="1"/>
    </xf>
    <xf numFmtId="0" fontId="2" fillId="2" borderId="33" xfId="0" applyNumberFormat="1" applyFont="1" applyFill="1" applyBorder="1" applyAlignment="1">
      <alignment horizontal="left" vertical="top" wrapText="1"/>
    </xf>
    <xf numFmtId="49" fontId="1" fillId="2" borderId="0" xfId="0" applyNumberFormat="1" applyFont="1" applyFill="1" applyAlignment="1">
      <alignment horizontal="left" vertical="top" wrapText="1"/>
    </xf>
    <xf numFmtId="0" fontId="2" fillId="5" borderId="3" xfId="0" applyNumberFormat="1" applyFont="1" applyFill="1" applyBorder="1" applyAlignment="1">
      <alignment horizontal="left" vertical="top"/>
    </xf>
    <xf numFmtId="0" fontId="2" fillId="5" borderId="0" xfId="0" applyNumberFormat="1" applyFont="1" applyFill="1" applyBorder="1" applyAlignment="1">
      <alignment horizontal="left" vertical="top"/>
    </xf>
    <xf numFmtId="0" fontId="2" fillId="7" borderId="0" xfId="0" applyNumberFormat="1" applyFont="1" applyFill="1" applyBorder="1" applyAlignment="1">
      <alignment vertical="top"/>
    </xf>
    <xf numFmtId="0" fontId="2" fillId="7" borderId="4" xfId="0" applyNumberFormat="1" applyFont="1" applyFill="1" applyBorder="1" applyAlignment="1">
      <alignment horizontal="left" vertical="top"/>
    </xf>
    <xf numFmtId="0" fontId="2" fillId="2" borderId="4" xfId="0" applyNumberFormat="1" applyFont="1" applyFill="1" applyBorder="1" applyAlignment="1">
      <alignment horizontal="left" vertical="top"/>
    </xf>
    <xf numFmtId="0" fontId="1" fillId="20" borderId="0" xfId="0" applyNumberFormat="1" applyFont="1" applyFill="1" applyBorder="1" applyAlignment="1">
      <alignment horizontal="left" vertical="top"/>
    </xf>
    <xf numFmtId="0" fontId="1" fillId="20" borderId="0" xfId="0" applyNumberFormat="1" applyFont="1" applyFill="1" applyAlignment="1">
      <alignment horizontal="left" vertical="top"/>
    </xf>
    <xf numFmtId="0" fontId="4" fillId="20" borderId="0" xfId="0" applyNumberFormat="1" applyFont="1" applyFill="1" applyBorder="1" applyAlignment="1">
      <alignment horizontal="left"/>
    </xf>
    <xf numFmtId="0" fontId="4" fillId="20" borderId="0" xfId="0" applyNumberFormat="1" applyFont="1" applyFill="1" applyBorder="1" applyAlignment="1">
      <alignment horizontal="left" vertical="top"/>
    </xf>
    <xf numFmtId="0" fontId="4" fillId="20" borderId="0" xfId="0" applyNumberFormat="1" applyFont="1" applyFill="1" applyAlignment="1">
      <alignment horizontal="left" vertical="top"/>
    </xf>
    <xf numFmtId="0" fontId="1" fillId="20" borderId="33" xfId="0" applyNumberFormat="1" applyFont="1" applyFill="1" applyBorder="1" applyAlignment="1">
      <alignment horizontal="left" vertical="top"/>
    </xf>
    <xf numFmtId="49" fontId="1" fillId="20" borderId="0" xfId="0" applyNumberFormat="1" applyFont="1" applyFill="1" applyBorder="1" applyAlignment="1">
      <alignment horizontal="left" vertical="top"/>
    </xf>
    <xf numFmtId="49" fontId="1" fillId="20" borderId="0" xfId="0" applyNumberFormat="1" applyFont="1" applyFill="1" applyAlignment="1">
      <alignment horizontal="left" vertical="top"/>
    </xf>
    <xf numFmtId="49" fontId="4" fillId="20" borderId="0" xfId="0" applyNumberFormat="1" applyFont="1" applyFill="1" applyBorder="1" applyAlignment="1">
      <alignment horizontal="left"/>
    </xf>
    <xf numFmtId="49" fontId="4" fillId="20" borderId="0" xfId="0" applyNumberFormat="1" applyFont="1" applyFill="1" applyBorder="1" applyAlignment="1">
      <alignment horizontal="left" vertical="top"/>
    </xf>
    <xf numFmtId="49" fontId="4" fillId="20" borderId="0" xfId="0" applyNumberFormat="1" applyFont="1" applyFill="1" applyAlignment="1">
      <alignment horizontal="left" vertical="top"/>
    </xf>
    <xf numFmtId="0" fontId="1" fillId="2" borderId="33" xfId="0" applyNumberFormat="1" applyFont="1" applyFill="1" applyBorder="1" applyAlignment="1">
      <alignment horizontal="left" vertical="top"/>
    </xf>
    <xf numFmtId="2" fontId="1" fillId="20" borderId="0" xfId="0" applyNumberFormat="1" applyFont="1" applyFill="1" applyAlignment="1">
      <alignment horizontal="left" vertical="top"/>
    </xf>
    <xf numFmtId="49" fontId="1" fillId="20" borderId="33" xfId="0" applyNumberFormat="1" applyFont="1" applyFill="1" applyBorder="1" applyAlignment="1">
      <alignment horizontal="left" vertical="top"/>
    </xf>
    <xf numFmtId="0" fontId="1" fillId="20" borderId="30" xfId="0" applyNumberFormat="1" applyFont="1" applyFill="1" applyBorder="1" applyAlignment="1">
      <alignment horizontal="left" vertical="top"/>
    </xf>
    <xf numFmtId="0" fontId="2" fillId="4" borderId="0" xfId="0" applyNumberFormat="1" applyFont="1" applyFill="1" applyAlignment="1">
      <alignment horizontal="left" vertical="top"/>
    </xf>
    <xf numFmtId="49" fontId="1" fillId="2" borderId="0" xfId="0" applyNumberFormat="1" applyFont="1" applyFill="1" applyBorder="1" applyAlignment="1">
      <alignment horizontal="center" vertical="top"/>
    </xf>
    <xf numFmtId="49" fontId="1" fillId="3" borderId="33" xfId="0" applyNumberFormat="1" applyFont="1" applyFill="1" applyBorder="1" applyAlignment="1">
      <alignment horizontal="left" vertical="top"/>
    </xf>
    <xf numFmtId="49" fontId="1" fillId="4" borderId="0" xfId="0" applyNumberFormat="1" applyFont="1" applyFill="1" applyBorder="1" applyAlignment="1">
      <alignment horizontal="left" vertical="top"/>
    </xf>
    <xf numFmtId="49" fontId="3" fillId="4" borderId="0" xfId="0" applyNumberFormat="1" applyFont="1" applyFill="1"/>
    <xf numFmtId="49" fontId="1" fillId="4" borderId="33" xfId="0" applyNumberFormat="1" applyFont="1" applyFill="1" applyBorder="1" applyAlignment="1">
      <alignment horizontal="left" vertical="top"/>
    </xf>
    <xf numFmtId="49" fontId="6" fillId="21" borderId="0" xfId="0" applyNumberFormat="1" applyFont="1" applyFill="1" applyBorder="1" applyAlignment="1">
      <alignment horizontal="left" vertical="top"/>
    </xf>
    <xf numFmtId="49" fontId="1" fillId="21" borderId="0" xfId="0" applyNumberFormat="1" applyFont="1" applyFill="1" applyBorder="1" applyAlignment="1">
      <alignment horizontal="left"/>
    </xf>
    <xf numFmtId="49" fontId="1" fillId="21" borderId="0" xfId="0" applyNumberFormat="1" applyFont="1" applyFill="1" applyBorder="1" applyAlignment="1">
      <alignment horizontal="left" vertical="top" wrapText="1"/>
    </xf>
    <xf numFmtId="49" fontId="1" fillId="21" borderId="0" xfId="0" applyNumberFormat="1" applyFont="1" applyFill="1" applyAlignment="1">
      <alignment horizontal="left" vertical="top"/>
    </xf>
    <xf numFmtId="49" fontId="1" fillId="21" borderId="0" xfId="0" applyNumberFormat="1" applyFont="1" applyFill="1"/>
    <xf numFmtId="49" fontId="1" fillId="2" borderId="33" xfId="0" applyNumberFormat="1" applyFont="1" applyFill="1" applyBorder="1" applyAlignment="1">
      <alignment horizontal="left" vertical="top"/>
    </xf>
    <xf numFmtId="49" fontId="7" fillId="9" borderId="21" xfId="0" applyNumberFormat="1" applyFont="1" applyFill="1" applyBorder="1" applyAlignment="1" applyProtection="1">
      <alignment horizontal="left" vertical="top"/>
    </xf>
    <xf numFmtId="2" fontId="7" fillId="9" borderId="21" xfId="0" applyNumberFormat="1" applyFont="1" applyFill="1" applyBorder="1" applyAlignment="1" applyProtection="1">
      <alignment horizontal="left" vertical="top"/>
    </xf>
    <xf numFmtId="2" fontId="7" fillId="10" borderId="22" xfId="0" applyNumberFormat="1" applyFont="1" applyFill="1" applyBorder="1" applyAlignment="1" applyProtection="1">
      <alignment horizontal="left" vertical="top"/>
    </xf>
    <xf numFmtId="0" fontId="1" fillId="4" borderId="4" xfId="0" applyNumberFormat="1" applyFont="1" applyFill="1" applyBorder="1" applyAlignment="1">
      <alignment horizontal="left" vertical="top"/>
    </xf>
    <xf numFmtId="2" fontId="7" fillId="12" borderId="24" xfId="0" applyNumberFormat="1" applyFont="1" applyFill="1" applyBorder="1" applyAlignment="1" applyProtection="1">
      <alignment horizontal="left" vertical="top"/>
    </xf>
    <xf numFmtId="2" fontId="7" fillId="13" borderId="25" xfId="0" applyNumberFormat="1" applyFont="1" applyFill="1" applyBorder="1" applyAlignment="1" applyProtection="1">
      <alignment horizontal="left" vertical="top"/>
    </xf>
    <xf numFmtId="2" fontId="7" fillId="14" borderId="26" xfId="0" applyNumberFormat="1" applyFont="1" applyFill="1" applyBorder="1" applyAlignment="1" applyProtection="1">
      <alignment horizontal="left" vertical="top"/>
    </xf>
    <xf numFmtId="2" fontId="7" fillId="15" borderId="27" xfId="0" applyNumberFormat="1" applyFont="1" applyFill="1" applyBorder="1" applyAlignment="1" applyProtection="1">
      <alignment horizontal="left" vertical="top"/>
    </xf>
    <xf numFmtId="2" fontId="7" fillId="16" borderId="28" xfId="0" applyNumberFormat="1" applyFont="1" applyFill="1" applyBorder="1" applyAlignment="1" applyProtection="1">
      <alignment horizontal="left" vertical="top"/>
    </xf>
    <xf numFmtId="2" fontId="7" fillId="17" borderId="29" xfId="0" applyNumberFormat="1" applyFont="1" applyFill="1" applyBorder="1" applyAlignment="1" applyProtection="1">
      <alignment horizontal="left" vertical="top"/>
    </xf>
    <xf numFmtId="0" fontId="1" fillId="4" borderId="34" xfId="0" applyNumberFormat="1" applyFont="1" applyFill="1" applyBorder="1" applyAlignment="1">
      <alignment horizontal="left" vertical="top"/>
    </xf>
    <xf numFmtId="2" fontId="1" fillId="4" borderId="34" xfId="0" applyNumberFormat="1" applyFont="1" applyFill="1" applyBorder="1" applyAlignment="1">
      <alignment horizontal="left" vertical="top"/>
    </xf>
    <xf numFmtId="2" fontId="13" fillId="4" borderId="34" xfId="0" applyNumberFormat="1" applyFont="1" applyFill="1" applyBorder="1" applyAlignment="1" applyProtection="1">
      <alignment horizontal="left" vertical="top"/>
    </xf>
    <xf numFmtId="2" fontId="14" fillId="4" borderId="34" xfId="0" applyNumberFormat="1" applyFont="1" applyFill="1" applyBorder="1" applyAlignment="1" applyProtection="1">
      <alignment horizontal="left" vertical="top"/>
    </xf>
    <xf numFmtId="2" fontId="15" fillId="4" borderId="34" xfId="0" applyNumberFormat="1" applyFont="1" applyFill="1" applyBorder="1" applyAlignment="1" applyProtection="1">
      <alignment horizontal="left" vertical="top"/>
    </xf>
    <xf numFmtId="2" fontId="16" fillId="4" borderId="34" xfId="0" applyNumberFormat="1" applyFont="1" applyFill="1" applyBorder="1" applyAlignment="1" applyProtection="1">
      <alignment horizontal="left" vertical="top"/>
    </xf>
    <xf numFmtId="2" fontId="17" fillId="4" borderId="34" xfId="0" applyNumberFormat="1" applyFont="1" applyFill="1" applyBorder="1" applyAlignment="1" applyProtection="1">
      <alignment horizontal="left" vertical="top"/>
    </xf>
    <xf numFmtId="2" fontId="18" fillId="4" borderId="34" xfId="0" applyNumberFormat="1" applyFont="1" applyFill="1" applyBorder="1" applyAlignment="1" applyProtection="1">
      <alignment horizontal="left" vertical="top"/>
    </xf>
    <xf numFmtId="49" fontId="2" fillId="2" borderId="0" xfId="0" applyNumberFormat="1" applyFont="1" applyFill="1" applyBorder="1" applyAlignment="1">
      <alignment vertical="top" wrapText="1"/>
    </xf>
    <xf numFmtId="0" fontId="0" fillId="0" borderId="0" xfId="0" applyNumberFormat="1" applyAlignment="1">
      <alignment horizontal="left" vertical="top"/>
    </xf>
    <xf numFmtId="0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28" fillId="0" borderId="0" xfId="0" applyNumberFormat="1" applyFont="1" applyAlignment="1">
      <alignment horizontal="left" vertical="top" wrapText="1"/>
    </xf>
    <xf numFmtId="0" fontId="28" fillId="0" borderId="0" xfId="0" applyNumberFormat="1" applyFont="1" applyAlignment="1">
      <alignment horizontal="left" vertical="top"/>
    </xf>
    <xf numFmtId="0" fontId="2" fillId="4" borderId="0" xfId="0" applyNumberFormat="1" applyFont="1" applyFill="1" applyAlignment="1">
      <alignment horizontal="left" vertical="top"/>
    </xf>
    <xf numFmtId="0" fontId="1" fillId="4" borderId="0" xfId="0" applyNumberFormat="1" applyFont="1" applyFill="1" applyAlignment="1">
      <alignment horizontal="left" vertical="top" wrapText="1"/>
    </xf>
    <xf numFmtId="0" fontId="2" fillId="4" borderId="4" xfId="0" applyNumberFormat="1" applyFont="1" applyFill="1" applyBorder="1" applyAlignment="1">
      <alignment horizontal="left" vertical="top"/>
    </xf>
    <xf numFmtId="0" fontId="2" fillId="3" borderId="4" xfId="0" applyNumberFormat="1" applyFont="1" applyFill="1" applyBorder="1" applyAlignment="1">
      <alignment horizontal="left" vertical="top"/>
    </xf>
    <xf numFmtId="0" fontId="1" fillId="3" borderId="4" xfId="0" applyNumberFormat="1" applyFont="1" applyFill="1" applyBorder="1" applyAlignment="1">
      <alignment horizontal="left" vertical="top"/>
    </xf>
    <xf numFmtId="0" fontId="2" fillId="4" borderId="0" xfId="0" applyNumberFormat="1" applyFont="1" applyFill="1" applyAlignment="1">
      <alignment horizontal="left" vertical="top"/>
    </xf>
    <xf numFmtId="0" fontId="2" fillId="4" borderId="4" xfId="0" applyNumberFormat="1" applyFont="1" applyFill="1" applyBorder="1" applyAlignment="1">
      <alignment horizontal="left" vertical="top"/>
    </xf>
    <xf numFmtId="0" fontId="2" fillId="4" borderId="0" xfId="0" applyNumberFormat="1" applyFont="1" applyFill="1" applyAlignment="1">
      <alignment horizontal="left" vertical="top"/>
    </xf>
    <xf numFmtId="0" fontId="1" fillId="4" borderId="0" xfId="0" applyNumberFormat="1" applyFont="1" applyFill="1" applyAlignment="1">
      <alignment horizontal="left" vertical="top" wrapText="1"/>
    </xf>
    <xf numFmtId="0" fontId="2" fillId="4" borderId="0" xfId="0" applyNumberFormat="1" applyFont="1" applyFill="1" applyAlignment="1">
      <alignment horizontal="left" vertical="top"/>
    </xf>
    <xf numFmtId="0" fontId="1" fillId="4" borderId="39" xfId="0" applyNumberFormat="1" applyFont="1" applyFill="1" applyBorder="1" applyAlignment="1">
      <alignment horizontal="left" vertical="top"/>
    </xf>
    <xf numFmtId="0" fontId="2" fillId="4" borderId="39" xfId="0" applyNumberFormat="1" applyFont="1" applyFill="1" applyBorder="1" applyAlignment="1">
      <alignment horizontal="left" vertical="top"/>
    </xf>
    <xf numFmtId="0" fontId="1" fillId="3" borderId="39" xfId="0" applyNumberFormat="1" applyFont="1" applyFill="1" applyBorder="1" applyAlignment="1">
      <alignment horizontal="left" vertical="top"/>
    </xf>
    <xf numFmtId="0" fontId="2" fillId="3" borderId="39" xfId="0" applyNumberFormat="1" applyFont="1" applyFill="1" applyBorder="1" applyAlignment="1">
      <alignment horizontal="left" vertical="top"/>
    </xf>
    <xf numFmtId="49" fontId="1" fillId="3" borderId="39" xfId="0" applyNumberFormat="1" applyFont="1" applyFill="1" applyBorder="1" applyAlignment="1">
      <alignment vertical="top" wrapText="1"/>
    </xf>
    <xf numFmtId="2" fontId="2" fillId="4" borderId="0" xfId="0" applyNumberFormat="1" applyFont="1" applyFill="1" applyBorder="1" applyAlignment="1">
      <alignment horizontal="left" vertical="top"/>
    </xf>
    <xf numFmtId="2" fontId="1" fillId="4" borderId="39" xfId="0" applyNumberFormat="1" applyFont="1" applyFill="1" applyBorder="1" applyAlignment="1">
      <alignment horizontal="left" vertical="top"/>
    </xf>
    <xf numFmtId="0" fontId="1" fillId="0" borderId="39" xfId="0" applyNumberFormat="1" applyFont="1" applyFill="1" applyBorder="1" applyAlignment="1">
      <alignment horizontal="left" vertical="top"/>
    </xf>
    <xf numFmtId="49" fontId="1" fillId="3" borderId="39" xfId="0" applyNumberFormat="1" applyFont="1" applyFill="1" applyBorder="1" applyAlignment="1">
      <alignment horizontal="left" vertical="top" wrapText="1"/>
    </xf>
    <xf numFmtId="0" fontId="1" fillId="2" borderId="39" xfId="0" applyNumberFormat="1" applyFont="1" applyFill="1" applyBorder="1" applyAlignment="1">
      <alignment horizontal="left" vertical="top"/>
    </xf>
    <xf numFmtId="0" fontId="2" fillId="2" borderId="39" xfId="0" applyNumberFormat="1" applyFont="1" applyFill="1" applyBorder="1" applyAlignment="1">
      <alignment horizontal="left" vertical="top"/>
    </xf>
    <xf numFmtId="49" fontId="1" fillId="2" borderId="39" xfId="0" applyNumberFormat="1" applyFont="1" applyFill="1" applyBorder="1" applyAlignment="1">
      <alignment horizontal="left" vertical="top" wrapText="1"/>
    </xf>
    <xf numFmtId="0" fontId="2" fillId="0" borderId="39" xfId="0" applyNumberFormat="1" applyFont="1" applyFill="1" applyBorder="1" applyAlignment="1">
      <alignment horizontal="left" vertical="top"/>
    </xf>
    <xf numFmtId="49" fontId="1" fillId="0" borderId="39" xfId="0" applyNumberFormat="1" applyFont="1" applyFill="1" applyBorder="1" applyAlignment="1">
      <alignment horizontal="left" vertical="top" wrapText="1"/>
    </xf>
    <xf numFmtId="49" fontId="1" fillId="20" borderId="40" xfId="0" applyNumberFormat="1" applyFont="1" applyFill="1" applyBorder="1" applyAlignment="1">
      <alignment horizontal="left" vertical="top"/>
    </xf>
    <xf numFmtId="49" fontId="4" fillId="20" borderId="40" xfId="0" applyNumberFormat="1" applyFont="1" applyFill="1" applyBorder="1" applyAlignment="1">
      <alignment horizontal="left"/>
    </xf>
    <xf numFmtId="49" fontId="4" fillId="20" borderId="40" xfId="0" applyNumberFormat="1" applyFont="1" applyFill="1" applyBorder="1" applyAlignment="1">
      <alignment horizontal="left" vertical="top"/>
    </xf>
    <xf numFmtId="49" fontId="1" fillId="4" borderId="40" xfId="0" applyNumberFormat="1" applyFont="1" applyFill="1" applyBorder="1" applyAlignment="1">
      <alignment horizontal="left" vertical="top"/>
    </xf>
    <xf numFmtId="49" fontId="6" fillId="21" borderId="40" xfId="0" applyNumberFormat="1" applyFont="1" applyFill="1" applyBorder="1" applyAlignment="1">
      <alignment horizontal="left" vertical="top"/>
    </xf>
    <xf numFmtId="49" fontId="1" fillId="2" borderId="40" xfId="0" applyNumberFormat="1" applyFont="1" applyFill="1" applyBorder="1" applyAlignment="1">
      <alignment horizontal="left" vertical="top"/>
    </xf>
    <xf numFmtId="49" fontId="1" fillId="3" borderId="40" xfId="0" applyNumberFormat="1" applyFont="1" applyFill="1" applyBorder="1" applyAlignment="1">
      <alignment horizontal="left" vertical="top"/>
    </xf>
    <xf numFmtId="49" fontId="1" fillId="21" borderId="40" xfId="0" applyNumberFormat="1" applyFont="1" applyFill="1" applyBorder="1" applyAlignment="1">
      <alignment horizontal="left"/>
    </xf>
    <xf numFmtId="49" fontId="1" fillId="21" borderId="40" xfId="0" applyNumberFormat="1" applyFont="1" applyFill="1" applyBorder="1" applyAlignment="1">
      <alignment horizontal="left" vertical="top" wrapText="1"/>
    </xf>
    <xf numFmtId="0" fontId="3" fillId="3" borderId="40" xfId="0" applyNumberFormat="1" applyFont="1" applyFill="1" applyBorder="1" applyAlignment="1">
      <alignment horizontal="left" vertical="top"/>
    </xf>
    <xf numFmtId="0" fontId="1" fillId="3" borderId="40" xfId="0" applyNumberFormat="1" applyFont="1" applyFill="1" applyBorder="1" applyAlignment="1">
      <alignment horizontal="left" vertical="top"/>
    </xf>
    <xf numFmtId="0" fontId="2" fillId="3" borderId="40" xfId="0" applyNumberFormat="1" applyFont="1" applyFill="1" applyBorder="1" applyAlignment="1">
      <alignment horizontal="left" vertical="top"/>
    </xf>
    <xf numFmtId="0" fontId="1" fillId="2" borderId="40" xfId="0" applyNumberFormat="1" applyFont="1" applyFill="1" applyBorder="1" applyAlignment="1">
      <alignment horizontal="center" vertical="top"/>
    </xf>
    <xf numFmtId="0" fontId="3" fillId="4" borderId="40" xfId="0" applyNumberFormat="1" applyFont="1" applyFill="1" applyBorder="1" applyAlignment="1">
      <alignment horizontal="left" vertical="top"/>
    </xf>
    <xf numFmtId="0" fontId="2" fillId="4" borderId="40" xfId="0" applyNumberFormat="1" applyFont="1" applyFill="1" applyBorder="1" applyAlignment="1">
      <alignment horizontal="left" vertical="top"/>
    </xf>
    <xf numFmtId="0" fontId="1" fillId="4" borderId="40" xfId="0" applyNumberFormat="1" applyFont="1" applyFill="1" applyBorder="1" applyAlignment="1">
      <alignment horizontal="left" vertical="top"/>
    </xf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4" borderId="0" xfId="0" applyFont="1" applyFill="1" applyAlignment="1">
      <alignment horizontal="left"/>
    </xf>
    <xf numFmtId="0" fontId="1" fillId="0" borderId="0" xfId="0" applyFont="1" applyAlignment="1" applyProtection="1">
      <alignment horizontal="left"/>
      <protection locked="0"/>
    </xf>
    <xf numFmtId="49" fontId="1" fillId="21" borderId="0" xfId="0" applyNumberFormat="1" applyFont="1" applyFill="1" applyProtection="1">
      <protection locked="0"/>
    </xf>
    <xf numFmtId="0" fontId="1" fillId="3" borderId="1" xfId="0" applyNumberFormat="1" applyFont="1" applyFill="1" applyBorder="1" applyAlignment="1" applyProtection="1">
      <alignment horizontal="left" vertical="top"/>
      <protection locked="0"/>
    </xf>
    <xf numFmtId="0" fontId="1" fillId="3" borderId="2" xfId="0" applyNumberFormat="1" applyFont="1" applyFill="1" applyBorder="1" applyAlignment="1" applyProtection="1">
      <alignment horizontal="left" vertical="top"/>
      <protection locked="0"/>
    </xf>
    <xf numFmtId="0" fontId="1" fillId="3" borderId="0" xfId="0" applyNumberFormat="1" applyFont="1" applyFill="1" applyAlignment="1" applyProtection="1">
      <alignment horizontal="left" vertical="top"/>
      <protection locked="0"/>
    </xf>
    <xf numFmtId="2" fontId="1" fillId="3" borderId="1" xfId="0" applyNumberFormat="1" applyFont="1" applyFill="1" applyBorder="1" applyAlignment="1" applyProtection="1">
      <alignment horizontal="left" vertical="top"/>
      <protection locked="0"/>
    </xf>
    <xf numFmtId="49" fontId="1" fillId="21" borderId="0" xfId="0" applyNumberFormat="1" applyFont="1" applyFill="1" applyBorder="1" applyAlignment="1" applyProtection="1">
      <alignment horizontal="left" vertical="top"/>
      <protection locked="0"/>
    </xf>
    <xf numFmtId="49" fontId="1" fillId="21" borderId="40" xfId="0" applyNumberFormat="1" applyFont="1" applyFill="1" applyBorder="1" applyAlignment="1" applyProtection="1">
      <alignment horizontal="left" vertical="top"/>
      <protection locked="0"/>
    </xf>
    <xf numFmtId="0" fontId="28" fillId="0" borderId="0" xfId="0" applyFont="1"/>
    <xf numFmtId="0" fontId="30" fillId="0" borderId="41" xfId="0" applyNumberFormat="1" applyFont="1" applyBorder="1" applyAlignment="1" applyProtection="1">
      <alignment horizontal="left"/>
    </xf>
    <xf numFmtId="0" fontId="31" fillId="0" borderId="42" xfId="0" applyNumberFormat="1" applyFont="1" applyBorder="1" applyAlignment="1" applyProtection="1">
      <alignment horizontal="left"/>
    </xf>
    <xf numFmtId="0" fontId="32" fillId="0" borderId="43" xfId="0" applyNumberFormat="1" applyFont="1" applyBorder="1" applyAlignment="1" applyProtection="1">
      <alignment horizontal="left"/>
    </xf>
    <xf numFmtId="0" fontId="33" fillId="0" borderId="44" xfId="0" applyNumberFormat="1" applyFont="1" applyBorder="1" applyAlignment="1" applyProtection="1">
      <alignment horizontal="left"/>
    </xf>
    <xf numFmtId="0" fontId="34" fillId="0" borderId="45" xfId="0" applyNumberFormat="1" applyFont="1" applyBorder="1" applyAlignment="1" applyProtection="1">
      <alignment horizontal="left"/>
    </xf>
    <xf numFmtId="0" fontId="35" fillId="0" borderId="46" xfId="0" applyNumberFormat="1" applyFont="1" applyBorder="1" applyAlignment="1" applyProtection="1">
      <alignment horizontal="left"/>
    </xf>
    <xf numFmtId="0" fontId="36" fillId="0" borderId="47" xfId="0" applyNumberFormat="1" applyFont="1" applyBorder="1" applyAlignment="1" applyProtection="1">
      <alignment horizontal="left"/>
    </xf>
    <xf numFmtId="0" fontId="37" fillId="0" borderId="48" xfId="0" applyNumberFormat="1" applyFont="1" applyBorder="1" applyAlignment="1" applyProtection="1">
      <alignment horizontal="left"/>
    </xf>
    <xf numFmtId="0" fontId="38" fillId="0" borderId="49" xfId="0" applyNumberFormat="1" applyFont="1" applyBorder="1" applyAlignment="1" applyProtection="1">
      <alignment horizontal="left"/>
    </xf>
    <xf numFmtId="0" fontId="39" fillId="0" borderId="50" xfId="0" applyNumberFormat="1" applyFont="1" applyBorder="1" applyAlignment="1" applyProtection="1">
      <alignment horizontal="left"/>
    </xf>
    <xf numFmtId="0" fontId="40" fillId="0" borderId="51" xfId="0" applyNumberFormat="1" applyFont="1" applyBorder="1" applyAlignment="1" applyProtection="1">
      <alignment horizontal="left"/>
    </xf>
    <xf numFmtId="0" fontId="41" fillId="0" borderId="52" xfId="0" applyNumberFormat="1" applyFont="1" applyBorder="1" applyAlignment="1" applyProtection="1">
      <alignment horizontal="left"/>
    </xf>
    <xf numFmtId="0" fontId="42" fillId="0" borderId="53" xfId="0" applyNumberFormat="1" applyFont="1" applyBorder="1" applyAlignment="1" applyProtection="1">
      <alignment horizontal="left"/>
    </xf>
    <xf numFmtId="0" fontId="43" fillId="0" borderId="54" xfId="0" applyNumberFormat="1" applyFont="1" applyBorder="1" applyAlignment="1" applyProtection="1">
      <alignment horizontal="left"/>
    </xf>
    <xf numFmtId="0" fontId="44" fillId="0" borderId="55" xfId="0" applyNumberFormat="1" applyFont="1" applyBorder="1" applyAlignment="1" applyProtection="1">
      <alignment horizontal="left"/>
    </xf>
    <xf numFmtId="0" fontId="45" fillId="0" borderId="56" xfId="0" applyNumberFormat="1" applyFont="1" applyBorder="1" applyAlignment="1" applyProtection="1">
      <alignment horizontal="left"/>
    </xf>
    <xf numFmtId="0" fontId="46" fillId="0" borderId="57" xfId="0" applyNumberFormat="1" applyFont="1" applyBorder="1" applyAlignment="1" applyProtection="1">
      <alignment horizontal="left"/>
    </xf>
    <xf numFmtId="0" fontId="47" fillId="0" borderId="58" xfId="0" applyNumberFormat="1" applyFont="1" applyBorder="1" applyAlignment="1" applyProtection="1">
      <alignment horizontal="left"/>
    </xf>
    <xf numFmtId="0" fontId="48" fillId="0" borderId="59" xfId="0" applyNumberFormat="1" applyFont="1" applyBorder="1" applyAlignment="1" applyProtection="1">
      <alignment horizontal="left"/>
    </xf>
    <xf numFmtId="0" fontId="49" fillId="0" borderId="60" xfId="0" applyNumberFormat="1" applyFont="1" applyBorder="1" applyAlignment="1" applyProtection="1">
      <alignment horizontal="left"/>
    </xf>
    <xf numFmtId="0" fontId="50" fillId="0" borderId="61" xfId="0" applyNumberFormat="1" applyFont="1" applyBorder="1" applyAlignment="1" applyProtection="1">
      <alignment horizontal="left"/>
    </xf>
    <xf numFmtId="0" fontId="51" fillId="0" borderId="62" xfId="0" applyNumberFormat="1" applyFont="1" applyBorder="1" applyAlignment="1" applyProtection="1">
      <alignment horizontal="left"/>
    </xf>
    <xf numFmtId="0" fontId="52" fillId="0" borderId="63" xfId="0" applyNumberFormat="1" applyFont="1" applyBorder="1" applyAlignment="1" applyProtection="1">
      <alignment horizontal="left"/>
    </xf>
    <xf numFmtId="0" fontId="53" fillId="0" borderId="64" xfId="0" applyNumberFormat="1" applyFont="1" applyBorder="1" applyAlignment="1" applyProtection="1">
      <alignment horizontal="left"/>
    </xf>
    <xf numFmtId="0" fontId="54" fillId="0" borderId="65" xfId="0" applyNumberFormat="1" applyFont="1" applyBorder="1" applyAlignment="1" applyProtection="1">
      <alignment horizontal="left"/>
    </xf>
    <xf numFmtId="0" fontId="55" fillId="0" borderId="66" xfId="0" applyNumberFormat="1" applyFont="1" applyBorder="1" applyAlignment="1" applyProtection="1">
      <alignment horizontal="left"/>
    </xf>
    <xf numFmtId="0" fontId="56" fillId="0" borderId="67" xfId="0" applyNumberFormat="1" applyFont="1" applyBorder="1" applyAlignment="1" applyProtection="1">
      <alignment horizontal="left"/>
    </xf>
    <xf numFmtId="0" fontId="57" fillId="0" borderId="68" xfId="0" applyNumberFormat="1" applyFont="1" applyBorder="1" applyAlignment="1" applyProtection="1">
      <alignment horizontal="left"/>
    </xf>
    <xf numFmtId="0" fontId="58" fillId="0" borderId="69" xfId="0" applyNumberFormat="1" applyFont="1" applyBorder="1" applyAlignment="1" applyProtection="1">
      <alignment horizontal="left"/>
    </xf>
    <xf numFmtId="0" fontId="59" fillId="0" borderId="70" xfId="0" applyNumberFormat="1" applyFont="1" applyBorder="1" applyAlignment="1" applyProtection="1">
      <alignment horizontal="left"/>
    </xf>
    <xf numFmtId="0" fontId="60" fillId="0" borderId="71" xfId="0" applyNumberFormat="1" applyFont="1" applyBorder="1" applyAlignment="1" applyProtection="1">
      <alignment horizontal="left"/>
    </xf>
    <xf numFmtId="0" fontId="61" fillId="0" borderId="72" xfId="0" applyNumberFormat="1" applyFont="1" applyBorder="1" applyAlignment="1" applyProtection="1">
      <alignment horizontal="left"/>
    </xf>
    <xf numFmtId="0" fontId="62" fillId="0" borderId="73" xfId="0" applyNumberFormat="1" applyFont="1" applyBorder="1" applyAlignment="1" applyProtection="1">
      <alignment horizontal="left"/>
    </xf>
    <xf numFmtId="0" fontId="63" fillId="0" borderId="74" xfId="0" applyNumberFormat="1" applyFont="1" applyBorder="1" applyAlignment="1" applyProtection="1">
      <alignment horizontal="left"/>
    </xf>
    <xf numFmtId="0" fontId="64" fillId="0" borderId="75" xfId="0" applyNumberFormat="1" applyFont="1" applyBorder="1" applyAlignment="1" applyProtection="1">
      <alignment horizontal="left"/>
    </xf>
    <xf numFmtId="0" fontId="65" fillId="0" borderId="76" xfId="0" applyNumberFormat="1" applyFont="1" applyBorder="1" applyAlignment="1" applyProtection="1">
      <alignment horizontal="left"/>
    </xf>
    <xf numFmtId="0" fontId="66" fillId="0" borderId="77" xfId="0" applyNumberFormat="1" applyFont="1" applyBorder="1" applyAlignment="1" applyProtection="1">
      <alignment horizontal="left"/>
    </xf>
    <xf numFmtId="0" fontId="67" fillId="0" borderId="78" xfId="0" applyNumberFormat="1" applyFont="1" applyBorder="1" applyAlignment="1" applyProtection="1">
      <alignment horizontal="left"/>
    </xf>
    <xf numFmtId="0" fontId="68" fillId="0" borderId="79" xfId="0" applyNumberFormat="1" applyFont="1" applyBorder="1" applyAlignment="1" applyProtection="1">
      <alignment horizontal="left"/>
    </xf>
    <xf numFmtId="0" fontId="69" fillId="0" borderId="80" xfId="0" applyNumberFormat="1" applyFont="1" applyBorder="1" applyAlignment="1" applyProtection="1">
      <alignment horizontal="left"/>
    </xf>
    <xf numFmtId="0" fontId="70" fillId="0" borderId="81" xfId="0" applyNumberFormat="1" applyFont="1" applyBorder="1" applyAlignment="1" applyProtection="1">
      <alignment horizontal="left"/>
    </xf>
    <xf numFmtId="0" fontId="71" fillId="0" borderId="82" xfId="0" applyNumberFormat="1" applyFont="1" applyBorder="1" applyAlignment="1" applyProtection="1">
      <alignment horizontal="left"/>
    </xf>
    <xf numFmtId="0" fontId="72" fillId="0" borderId="83" xfId="0" applyNumberFormat="1" applyFont="1" applyBorder="1" applyAlignment="1" applyProtection="1">
      <alignment horizontal="left"/>
    </xf>
    <xf numFmtId="0" fontId="73" fillId="0" borderId="84" xfId="0" applyNumberFormat="1" applyFont="1" applyBorder="1" applyAlignment="1" applyProtection="1">
      <alignment horizontal="left"/>
    </xf>
    <xf numFmtId="0" fontId="74" fillId="0" borderId="85" xfId="0" applyNumberFormat="1" applyFont="1" applyBorder="1" applyAlignment="1" applyProtection="1">
      <alignment horizontal="left"/>
    </xf>
    <xf numFmtId="0" fontId="75" fillId="0" borderId="86" xfId="0" applyNumberFormat="1" applyFont="1" applyBorder="1" applyAlignment="1" applyProtection="1">
      <alignment horizontal="left"/>
    </xf>
    <xf numFmtId="0" fontId="76" fillId="0" borderId="87" xfId="0" applyNumberFormat="1" applyFont="1" applyBorder="1" applyAlignment="1" applyProtection="1">
      <alignment horizontal="left"/>
    </xf>
    <xf numFmtId="0" fontId="77" fillId="0" borderId="88" xfId="0" applyNumberFormat="1" applyFont="1" applyBorder="1" applyAlignment="1" applyProtection="1">
      <alignment horizontal="left"/>
    </xf>
    <xf numFmtId="0" fontId="78" fillId="0" borderId="89" xfId="0" applyNumberFormat="1" applyFont="1" applyBorder="1" applyAlignment="1" applyProtection="1">
      <alignment horizontal="left"/>
    </xf>
    <xf numFmtId="0" fontId="79" fillId="0" borderId="90" xfId="0" applyNumberFormat="1" applyFont="1" applyBorder="1" applyAlignment="1" applyProtection="1">
      <alignment horizontal="left"/>
    </xf>
    <xf numFmtId="0" fontId="80" fillId="0" borderId="91" xfId="0" applyNumberFormat="1" applyFont="1" applyBorder="1" applyAlignment="1" applyProtection="1">
      <alignment horizontal="left"/>
    </xf>
    <xf numFmtId="0" fontId="81" fillId="0" borderId="92" xfId="0" applyNumberFormat="1" applyFont="1" applyBorder="1" applyAlignment="1" applyProtection="1">
      <alignment horizontal="left"/>
    </xf>
    <xf numFmtId="0" fontId="82" fillId="0" borderId="93" xfId="0" applyNumberFormat="1" applyFont="1" applyBorder="1" applyAlignment="1" applyProtection="1">
      <alignment horizontal="left"/>
    </xf>
    <xf numFmtId="0" fontId="83" fillId="0" borderId="94" xfId="0" applyNumberFormat="1" applyFont="1" applyBorder="1" applyAlignment="1" applyProtection="1">
      <alignment horizontal="left"/>
    </xf>
    <xf numFmtId="0" fontId="84" fillId="0" borderId="95" xfId="0" applyNumberFormat="1" applyFont="1" applyBorder="1" applyAlignment="1" applyProtection="1">
      <alignment horizontal="left"/>
    </xf>
    <xf numFmtId="0" fontId="85" fillId="0" borderId="96" xfId="0" applyNumberFormat="1" applyFont="1" applyBorder="1" applyAlignment="1" applyProtection="1">
      <alignment horizontal="left"/>
    </xf>
    <xf numFmtId="0" fontId="86" fillId="0" borderId="97" xfId="0" applyNumberFormat="1" applyFont="1" applyBorder="1" applyAlignment="1" applyProtection="1">
      <alignment horizontal="left"/>
    </xf>
    <xf numFmtId="0" fontId="87" fillId="0" borderId="98" xfId="0" applyNumberFormat="1" applyFont="1" applyBorder="1" applyAlignment="1" applyProtection="1">
      <alignment horizontal="left"/>
    </xf>
    <xf numFmtId="0" fontId="88" fillId="0" borderId="99" xfId="0" applyNumberFormat="1" applyFont="1" applyBorder="1" applyAlignment="1" applyProtection="1">
      <alignment horizontal="left"/>
    </xf>
    <xf numFmtId="0" fontId="89" fillId="0" borderId="100" xfId="0" applyNumberFormat="1" applyFont="1" applyBorder="1" applyAlignment="1" applyProtection="1">
      <alignment horizontal="left"/>
    </xf>
    <xf numFmtId="0" fontId="90" fillId="0" borderId="101" xfId="0" applyNumberFormat="1" applyFont="1" applyBorder="1" applyAlignment="1" applyProtection="1">
      <alignment horizontal="left"/>
    </xf>
    <xf numFmtId="0" fontId="91" fillId="0" borderId="102" xfId="0" applyNumberFormat="1" applyFont="1" applyBorder="1" applyAlignment="1" applyProtection="1">
      <alignment horizontal="left"/>
    </xf>
    <xf numFmtId="1" fontId="92" fillId="0" borderId="103" xfId="0" applyNumberFormat="1" applyFont="1" applyBorder="1" applyAlignment="1" applyProtection="1">
      <alignment horizontal="left"/>
    </xf>
    <xf numFmtId="1" fontId="93" fillId="0" borderId="104" xfId="0" applyNumberFormat="1" applyFont="1" applyBorder="1" applyAlignment="1" applyProtection="1">
      <alignment horizontal="left"/>
    </xf>
    <xf numFmtId="0" fontId="94" fillId="0" borderId="105" xfId="0" applyNumberFormat="1" applyFont="1" applyBorder="1" applyAlignment="1" applyProtection="1">
      <alignment horizontal="left"/>
    </xf>
    <xf numFmtId="1" fontId="95" fillId="0" borderId="106" xfId="0" applyNumberFormat="1" applyFont="1" applyBorder="1" applyAlignment="1" applyProtection="1">
      <alignment horizontal="left"/>
    </xf>
    <xf numFmtId="1" fontId="96" fillId="0" borderId="107" xfId="0" applyNumberFormat="1" applyFont="1" applyBorder="1" applyAlignment="1" applyProtection="1">
      <alignment horizontal="left"/>
    </xf>
    <xf numFmtId="1" fontId="97" fillId="0" borderId="108" xfId="0" applyNumberFormat="1" applyFont="1" applyBorder="1" applyAlignment="1" applyProtection="1">
      <alignment horizontal="left"/>
    </xf>
    <xf numFmtId="1" fontId="98" fillId="0" borderId="109" xfId="0" applyNumberFormat="1" applyFont="1" applyBorder="1" applyAlignment="1" applyProtection="1">
      <alignment horizontal="left"/>
    </xf>
    <xf numFmtId="1" fontId="99" fillId="0" borderId="110" xfId="0" applyNumberFormat="1" applyFont="1" applyBorder="1" applyAlignment="1" applyProtection="1">
      <alignment horizontal="left"/>
    </xf>
    <xf numFmtId="1" fontId="100" fillId="0" borderId="111" xfId="0" applyNumberFormat="1" applyFont="1" applyBorder="1" applyAlignment="1" applyProtection="1">
      <alignment horizontal="left"/>
    </xf>
    <xf numFmtId="1" fontId="101" fillId="0" borderId="112" xfId="0" applyNumberFormat="1" applyFont="1" applyBorder="1" applyAlignment="1" applyProtection="1">
      <alignment horizontal="left"/>
    </xf>
    <xf numFmtId="1" fontId="102" fillId="0" borderId="113" xfId="0" applyNumberFormat="1" applyFont="1" applyBorder="1" applyAlignment="1" applyProtection="1">
      <alignment horizontal="left"/>
    </xf>
    <xf numFmtId="1" fontId="103" fillId="0" borderId="114" xfId="0" applyNumberFormat="1" applyFont="1" applyBorder="1" applyAlignment="1" applyProtection="1">
      <alignment horizontal="left"/>
    </xf>
    <xf numFmtId="1" fontId="104" fillId="0" borderId="115" xfId="0" applyNumberFormat="1" applyFont="1" applyBorder="1" applyAlignment="1" applyProtection="1">
      <alignment horizontal="left"/>
    </xf>
    <xf numFmtId="1" fontId="105" fillId="0" borderId="116" xfId="0" applyNumberFormat="1" applyFont="1" applyBorder="1" applyAlignment="1" applyProtection="1">
      <alignment horizontal="left"/>
    </xf>
    <xf numFmtId="1" fontId="106" fillId="0" borderId="117" xfId="0" applyNumberFormat="1" applyFont="1" applyBorder="1" applyAlignment="1" applyProtection="1">
      <alignment horizontal="left"/>
    </xf>
    <xf numFmtId="1" fontId="107" fillId="0" borderId="118" xfId="0" applyNumberFormat="1" applyFont="1" applyBorder="1" applyAlignment="1" applyProtection="1">
      <alignment horizontal="left"/>
    </xf>
    <xf numFmtId="1" fontId="108" fillId="0" borderId="119" xfId="0" applyNumberFormat="1" applyFont="1" applyBorder="1" applyAlignment="1" applyProtection="1">
      <alignment horizontal="left"/>
    </xf>
    <xf numFmtId="1" fontId="109" fillId="0" borderId="120" xfId="0" applyNumberFormat="1" applyFont="1" applyBorder="1" applyAlignment="1" applyProtection="1">
      <alignment horizontal="left"/>
    </xf>
    <xf numFmtId="1" fontId="110" fillId="0" borderId="121" xfId="0" applyNumberFormat="1" applyFont="1" applyBorder="1" applyAlignment="1" applyProtection="1">
      <alignment horizontal="left"/>
    </xf>
    <xf numFmtId="1" fontId="111" fillId="0" borderId="122" xfId="0" applyNumberFormat="1" applyFont="1" applyBorder="1" applyAlignment="1" applyProtection="1">
      <alignment horizontal="left"/>
    </xf>
    <xf numFmtId="1" fontId="112" fillId="0" borderId="123" xfId="0" applyNumberFormat="1" applyFont="1" applyBorder="1" applyAlignment="1" applyProtection="1">
      <alignment horizontal="left"/>
    </xf>
    <xf numFmtId="1" fontId="113" fillId="0" borderId="124" xfId="0" applyNumberFormat="1" applyFont="1" applyBorder="1" applyAlignment="1" applyProtection="1">
      <alignment horizontal="left"/>
    </xf>
    <xf numFmtId="1" fontId="114" fillId="0" borderId="125" xfId="0" applyNumberFormat="1" applyFont="1" applyBorder="1" applyAlignment="1" applyProtection="1">
      <alignment horizontal="left"/>
    </xf>
    <xf numFmtId="1" fontId="115" fillId="0" borderId="126" xfId="0" applyNumberFormat="1" applyFont="1" applyBorder="1" applyAlignment="1" applyProtection="1">
      <alignment horizontal="left"/>
    </xf>
    <xf numFmtId="1" fontId="116" fillId="0" borderId="127" xfId="0" applyNumberFormat="1" applyFont="1" applyBorder="1" applyAlignment="1" applyProtection="1">
      <alignment horizontal="left"/>
    </xf>
    <xf numFmtId="1" fontId="117" fillId="0" borderId="128" xfId="0" applyNumberFormat="1" applyFont="1" applyBorder="1" applyAlignment="1" applyProtection="1">
      <alignment horizontal="left"/>
    </xf>
    <xf numFmtId="1" fontId="118" fillId="0" borderId="129" xfId="0" applyNumberFormat="1" applyFont="1" applyBorder="1" applyAlignment="1" applyProtection="1">
      <alignment horizontal="left"/>
    </xf>
    <xf numFmtId="1" fontId="119" fillId="0" borderId="130" xfId="0" applyNumberFormat="1" applyFont="1" applyBorder="1" applyAlignment="1" applyProtection="1">
      <alignment horizontal="left"/>
    </xf>
    <xf numFmtId="1" fontId="120" fillId="0" borderId="131" xfId="0" applyNumberFormat="1" applyFont="1" applyBorder="1" applyAlignment="1" applyProtection="1">
      <alignment horizontal="left"/>
    </xf>
    <xf numFmtId="1" fontId="121" fillId="0" borderId="132" xfId="0" applyNumberFormat="1" applyFont="1" applyBorder="1" applyAlignment="1" applyProtection="1">
      <alignment horizontal="left"/>
    </xf>
    <xf numFmtId="1" fontId="122" fillId="0" borderId="133" xfId="0" applyNumberFormat="1" applyFont="1" applyBorder="1" applyAlignment="1" applyProtection="1">
      <alignment horizontal="left"/>
    </xf>
    <xf numFmtId="1" fontId="123" fillId="0" borderId="134" xfId="0" applyNumberFormat="1" applyFont="1" applyBorder="1" applyAlignment="1" applyProtection="1">
      <alignment horizontal="left"/>
    </xf>
    <xf numFmtId="1" fontId="124" fillId="0" borderId="135" xfId="0" applyNumberFormat="1" applyFont="1" applyBorder="1" applyAlignment="1" applyProtection="1">
      <alignment horizontal="left"/>
    </xf>
    <xf numFmtId="1" fontId="125" fillId="0" borderId="136" xfId="0" applyNumberFormat="1" applyFont="1" applyBorder="1" applyAlignment="1" applyProtection="1">
      <alignment horizontal="left"/>
    </xf>
    <xf numFmtId="1" fontId="126" fillId="0" borderId="137" xfId="0" applyNumberFormat="1" applyFont="1" applyBorder="1" applyAlignment="1" applyProtection="1">
      <alignment horizontal="left"/>
    </xf>
    <xf numFmtId="1" fontId="127" fillId="0" borderId="138" xfId="0" applyNumberFormat="1" applyFont="1" applyBorder="1" applyAlignment="1" applyProtection="1">
      <alignment horizontal="left"/>
    </xf>
    <xf numFmtId="1" fontId="128" fillId="0" borderId="139" xfId="0" applyNumberFormat="1" applyFont="1" applyBorder="1" applyAlignment="1" applyProtection="1">
      <alignment horizontal="left"/>
    </xf>
    <xf numFmtId="1" fontId="129" fillId="0" borderId="140" xfId="0" applyNumberFormat="1" applyFont="1" applyBorder="1" applyAlignment="1" applyProtection="1">
      <alignment horizontal="left"/>
    </xf>
    <xf numFmtId="1" fontId="130" fillId="0" borderId="141" xfId="0" applyNumberFormat="1" applyFont="1" applyBorder="1" applyAlignment="1" applyProtection="1">
      <alignment horizontal="left"/>
    </xf>
    <xf numFmtId="1" fontId="131" fillId="0" borderId="142" xfId="0" applyNumberFormat="1" applyFont="1" applyBorder="1" applyAlignment="1" applyProtection="1">
      <alignment horizontal="left"/>
    </xf>
    <xf numFmtId="1" fontId="132" fillId="0" borderId="143" xfId="0" applyNumberFormat="1" applyFont="1" applyBorder="1" applyAlignment="1" applyProtection="1">
      <alignment horizontal="left"/>
    </xf>
    <xf numFmtId="1" fontId="133" fillId="0" borderId="144" xfId="0" applyNumberFormat="1" applyFont="1" applyBorder="1" applyAlignment="1" applyProtection="1">
      <alignment horizontal="left"/>
    </xf>
    <xf numFmtId="0" fontId="134" fillId="0" borderId="145" xfId="0" applyNumberFormat="1" applyFont="1" applyBorder="1" applyAlignment="1" applyProtection="1">
      <alignment horizontal="left"/>
    </xf>
    <xf numFmtId="0" fontId="135" fillId="0" borderId="146" xfId="0" applyNumberFormat="1" applyFont="1" applyBorder="1" applyAlignment="1" applyProtection="1">
      <alignment horizontal="left"/>
    </xf>
    <xf numFmtId="0" fontId="136" fillId="0" borderId="147" xfId="0" applyNumberFormat="1" applyFont="1" applyBorder="1" applyAlignment="1" applyProtection="1">
      <alignment horizontal="left"/>
    </xf>
    <xf numFmtId="0" fontId="137" fillId="0" borderId="148" xfId="0" applyNumberFormat="1" applyFont="1" applyBorder="1" applyAlignment="1" applyProtection="1">
      <alignment horizontal="left"/>
    </xf>
    <xf numFmtId="0" fontId="138" fillId="0" borderId="149" xfId="0" applyNumberFormat="1" applyFont="1" applyBorder="1" applyAlignment="1" applyProtection="1">
      <alignment horizontal="left"/>
    </xf>
    <xf numFmtId="0" fontId="139" fillId="0" borderId="150" xfId="0" applyNumberFormat="1" applyFont="1" applyBorder="1" applyAlignment="1" applyProtection="1">
      <alignment horizontal="left"/>
    </xf>
    <xf numFmtId="0" fontId="140" fillId="0" borderId="151" xfId="0" applyNumberFormat="1" applyFont="1" applyBorder="1" applyAlignment="1" applyProtection="1">
      <alignment horizontal="left"/>
    </xf>
    <xf numFmtId="0" fontId="141" fillId="0" borderId="152" xfId="0" applyNumberFormat="1" applyFont="1" applyBorder="1" applyAlignment="1" applyProtection="1">
      <alignment horizontal="left"/>
    </xf>
    <xf numFmtId="0" fontId="142" fillId="0" borderId="153" xfId="0" applyNumberFormat="1" applyFont="1" applyBorder="1" applyAlignment="1" applyProtection="1">
      <alignment horizontal="left"/>
    </xf>
    <xf numFmtId="0" fontId="143" fillId="0" borderId="154" xfId="0" applyNumberFormat="1" applyFont="1" applyBorder="1" applyAlignment="1" applyProtection="1">
      <alignment horizontal="left"/>
    </xf>
    <xf numFmtId="0" fontId="144" fillId="0" borderId="155" xfId="0" applyNumberFormat="1" applyFont="1" applyBorder="1" applyAlignment="1" applyProtection="1">
      <alignment horizontal="left"/>
    </xf>
    <xf numFmtId="0" fontId="145" fillId="0" borderId="156" xfId="0" applyNumberFormat="1" applyFont="1" applyBorder="1" applyAlignment="1" applyProtection="1">
      <alignment horizontal="left"/>
    </xf>
    <xf numFmtId="0" fontId="146" fillId="0" borderId="157" xfId="0" applyNumberFormat="1" applyFont="1" applyBorder="1" applyAlignment="1" applyProtection="1">
      <alignment horizontal="left"/>
    </xf>
    <xf numFmtId="0" fontId="147" fillId="0" borderId="158" xfId="0" applyNumberFormat="1" applyFont="1" applyBorder="1" applyAlignment="1" applyProtection="1">
      <alignment horizontal="left"/>
    </xf>
    <xf numFmtId="0" fontId="148" fillId="0" borderId="159" xfId="0" applyNumberFormat="1" applyFont="1" applyBorder="1" applyAlignment="1" applyProtection="1">
      <alignment horizontal="left"/>
    </xf>
    <xf numFmtId="0" fontId="149" fillId="0" borderId="160" xfId="0" applyNumberFormat="1" applyFont="1" applyBorder="1" applyAlignment="1" applyProtection="1">
      <alignment horizontal="left"/>
    </xf>
    <xf numFmtId="0" fontId="150" fillId="0" borderId="161" xfId="0" applyNumberFormat="1" applyFont="1" applyBorder="1" applyAlignment="1" applyProtection="1">
      <alignment horizontal="left"/>
    </xf>
    <xf numFmtId="0" fontId="151" fillId="0" borderId="162" xfId="0" applyNumberFormat="1" applyFont="1" applyBorder="1" applyAlignment="1" applyProtection="1">
      <alignment horizontal="left"/>
    </xf>
    <xf numFmtId="0" fontId="152" fillId="0" borderId="163" xfId="0" applyNumberFormat="1" applyFont="1" applyBorder="1" applyAlignment="1" applyProtection="1">
      <alignment horizontal="left"/>
    </xf>
    <xf numFmtId="0" fontId="153" fillId="0" borderId="164" xfId="0" applyNumberFormat="1" applyFont="1" applyBorder="1" applyAlignment="1" applyProtection="1">
      <alignment horizontal="left"/>
    </xf>
    <xf numFmtId="1" fontId="154" fillId="0" borderId="165" xfId="0" applyNumberFormat="1" applyFont="1" applyBorder="1" applyAlignment="1" applyProtection="1">
      <alignment horizontal="left"/>
    </xf>
    <xf numFmtId="1" fontId="155" fillId="0" borderId="166" xfId="0" applyNumberFormat="1" applyFont="1" applyBorder="1" applyAlignment="1" applyProtection="1">
      <alignment horizontal="left"/>
    </xf>
    <xf numFmtId="0" fontId="156" fillId="0" borderId="167" xfId="0" applyNumberFormat="1" applyFont="1" applyBorder="1" applyAlignment="1" applyProtection="1">
      <alignment horizontal="left"/>
    </xf>
    <xf numFmtId="1" fontId="157" fillId="0" borderId="168" xfId="0" applyNumberFormat="1" applyFont="1" applyBorder="1" applyAlignment="1" applyProtection="1">
      <alignment horizontal="left"/>
    </xf>
    <xf numFmtId="1" fontId="158" fillId="0" borderId="169" xfId="0" applyNumberFormat="1" applyFont="1" applyBorder="1" applyAlignment="1" applyProtection="1">
      <alignment horizontal="left"/>
    </xf>
    <xf numFmtId="1" fontId="159" fillId="0" borderId="170" xfId="0" applyNumberFormat="1" applyFont="1" applyBorder="1" applyAlignment="1" applyProtection="1">
      <alignment horizontal="left"/>
    </xf>
    <xf numFmtId="1" fontId="160" fillId="0" borderId="171" xfId="0" applyNumberFormat="1" applyFont="1" applyBorder="1" applyAlignment="1" applyProtection="1">
      <alignment horizontal="left"/>
    </xf>
    <xf numFmtId="1" fontId="161" fillId="0" borderId="172" xfId="0" applyNumberFormat="1" applyFont="1" applyBorder="1" applyAlignment="1" applyProtection="1">
      <alignment horizontal="left"/>
    </xf>
    <xf numFmtId="1" fontId="162" fillId="0" borderId="173" xfId="0" applyNumberFormat="1" applyFont="1" applyBorder="1" applyAlignment="1" applyProtection="1">
      <alignment horizontal="left"/>
    </xf>
    <xf numFmtId="1" fontId="163" fillId="0" borderId="174" xfId="0" applyNumberFormat="1" applyFont="1" applyBorder="1" applyAlignment="1" applyProtection="1">
      <alignment horizontal="left"/>
    </xf>
    <xf numFmtId="1" fontId="164" fillId="0" borderId="175" xfId="0" applyNumberFormat="1" applyFont="1" applyBorder="1" applyAlignment="1" applyProtection="1">
      <alignment horizontal="left"/>
    </xf>
    <xf numFmtId="1" fontId="165" fillId="0" borderId="176" xfId="0" applyNumberFormat="1" applyFont="1" applyBorder="1" applyAlignment="1" applyProtection="1">
      <alignment horizontal="left"/>
    </xf>
    <xf numFmtId="1" fontId="166" fillId="0" borderId="177" xfId="0" applyNumberFormat="1" applyFont="1" applyBorder="1" applyAlignment="1" applyProtection="1">
      <alignment horizontal="left"/>
    </xf>
    <xf numFmtId="1" fontId="167" fillId="0" borderId="178" xfId="0" applyNumberFormat="1" applyFont="1" applyBorder="1" applyAlignment="1" applyProtection="1">
      <alignment horizontal="left"/>
    </xf>
    <xf numFmtId="1" fontId="168" fillId="0" borderId="179" xfId="0" applyNumberFormat="1" applyFont="1" applyBorder="1" applyAlignment="1" applyProtection="1">
      <alignment horizontal="left"/>
    </xf>
    <xf numFmtId="1" fontId="169" fillId="0" borderId="180" xfId="0" applyNumberFormat="1" applyFont="1" applyBorder="1" applyAlignment="1" applyProtection="1">
      <alignment horizontal="left"/>
    </xf>
    <xf numFmtId="1" fontId="170" fillId="0" borderId="181" xfId="0" applyNumberFormat="1" applyFont="1" applyBorder="1" applyAlignment="1" applyProtection="1">
      <alignment horizontal="left"/>
    </xf>
    <xf numFmtId="1" fontId="171" fillId="0" borderId="182" xfId="0" applyNumberFormat="1" applyFont="1" applyBorder="1" applyAlignment="1" applyProtection="1">
      <alignment horizontal="left"/>
    </xf>
    <xf numFmtId="1" fontId="172" fillId="0" borderId="183" xfId="0" applyNumberFormat="1" applyFont="1" applyBorder="1" applyAlignment="1" applyProtection="1">
      <alignment horizontal="left"/>
    </xf>
    <xf numFmtId="1" fontId="173" fillId="0" borderId="184" xfId="0" applyNumberFormat="1" applyFont="1" applyBorder="1" applyAlignment="1" applyProtection="1">
      <alignment horizontal="left"/>
    </xf>
    <xf numFmtId="1" fontId="174" fillId="0" borderId="185" xfId="0" applyNumberFormat="1" applyFont="1" applyBorder="1" applyAlignment="1" applyProtection="1">
      <alignment horizontal="left"/>
    </xf>
    <xf numFmtId="1" fontId="175" fillId="0" borderId="186" xfId="0" applyNumberFormat="1" applyFont="1" applyBorder="1" applyAlignment="1" applyProtection="1">
      <alignment horizontal="left"/>
    </xf>
    <xf numFmtId="1" fontId="176" fillId="0" borderId="187" xfId="0" applyNumberFormat="1" applyFont="1" applyBorder="1" applyAlignment="1" applyProtection="1">
      <alignment horizontal="left"/>
    </xf>
    <xf numFmtId="1" fontId="177" fillId="0" borderId="188" xfId="0" applyNumberFormat="1" applyFont="1" applyBorder="1" applyAlignment="1" applyProtection="1">
      <alignment horizontal="left"/>
    </xf>
    <xf numFmtId="1" fontId="178" fillId="0" borderId="189" xfId="0" applyNumberFormat="1" applyFont="1" applyBorder="1" applyAlignment="1" applyProtection="1">
      <alignment horizontal="left"/>
    </xf>
    <xf numFmtId="1" fontId="179" fillId="0" borderId="190" xfId="0" applyNumberFormat="1" applyFont="1" applyBorder="1" applyAlignment="1" applyProtection="1">
      <alignment horizontal="left"/>
    </xf>
    <xf numFmtId="1" fontId="180" fillId="0" borderId="191" xfId="0" applyNumberFormat="1" applyFont="1" applyBorder="1" applyAlignment="1" applyProtection="1">
      <alignment horizontal="left"/>
    </xf>
    <xf numFmtId="1" fontId="181" fillId="0" borderId="192" xfId="0" applyNumberFormat="1" applyFont="1" applyBorder="1" applyAlignment="1" applyProtection="1">
      <alignment horizontal="left"/>
    </xf>
    <xf numFmtId="1" fontId="182" fillId="0" borderId="193" xfId="0" applyNumberFormat="1" applyFont="1" applyBorder="1" applyAlignment="1" applyProtection="1">
      <alignment horizontal="left"/>
    </xf>
    <xf numFmtId="1" fontId="183" fillId="0" borderId="194" xfId="0" applyNumberFormat="1" applyFont="1" applyBorder="1" applyAlignment="1" applyProtection="1">
      <alignment horizontal="left"/>
    </xf>
    <xf numFmtId="1" fontId="184" fillId="0" borderId="195" xfId="0" applyNumberFormat="1" applyFont="1" applyBorder="1" applyAlignment="1" applyProtection="1">
      <alignment horizontal="left"/>
    </xf>
    <xf numFmtId="1" fontId="185" fillId="0" borderId="196" xfId="0" applyNumberFormat="1" applyFont="1" applyBorder="1" applyAlignment="1" applyProtection="1">
      <alignment horizontal="left"/>
    </xf>
    <xf numFmtId="1" fontId="186" fillId="0" borderId="197" xfId="0" applyNumberFormat="1" applyFont="1" applyBorder="1" applyAlignment="1" applyProtection="1">
      <alignment horizontal="left"/>
    </xf>
    <xf numFmtId="1" fontId="187" fillId="0" borderId="198" xfId="0" applyNumberFormat="1" applyFont="1" applyBorder="1" applyAlignment="1" applyProtection="1">
      <alignment horizontal="left"/>
    </xf>
    <xf numFmtId="1" fontId="188" fillId="0" borderId="199" xfId="0" applyNumberFormat="1" applyFont="1" applyBorder="1" applyAlignment="1" applyProtection="1">
      <alignment horizontal="left"/>
    </xf>
    <xf numFmtId="1" fontId="189" fillId="0" borderId="200" xfId="0" applyNumberFormat="1" applyFont="1" applyBorder="1" applyAlignment="1" applyProtection="1">
      <alignment horizontal="left"/>
    </xf>
    <xf numFmtId="1" fontId="190" fillId="0" borderId="201" xfId="0" applyNumberFormat="1" applyFont="1" applyBorder="1" applyAlignment="1" applyProtection="1">
      <alignment horizontal="left"/>
    </xf>
    <xf numFmtId="1" fontId="191" fillId="0" borderId="202" xfId="0" applyNumberFormat="1" applyFont="1" applyBorder="1" applyAlignment="1" applyProtection="1">
      <alignment horizontal="left"/>
    </xf>
    <xf numFmtId="1" fontId="192" fillId="0" borderId="203" xfId="0" applyNumberFormat="1" applyFont="1" applyBorder="1" applyAlignment="1" applyProtection="1">
      <alignment horizontal="left"/>
    </xf>
    <xf numFmtId="1" fontId="193" fillId="0" borderId="204" xfId="0" applyNumberFormat="1" applyFont="1" applyBorder="1" applyAlignment="1" applyProtection="1">
      <alignment horizontal="left"/>
    </xf>
    <xf numFmtId="1" fontId="194" fillId="0" borderId="205" xfId="0" applyNumberFormat="1" applyFont="1" applyBorder="1" applyAlignment="1" applyProtection="1">
      <alignment horizontal="left"/>
    </xf>
    <xf numFmtId="1" fontId="195" fillId="0" borderId="206" xfId="0" applyNumberFormat="1" applyFont="1" applyBorder="1" applyAlignment="1" applyProtection="1">
      <alignment horizontal="left"/>
    </xf>
    <xf numFmtId="0" fontId="196" fillId="0" borderId="207" xfId="0" applyNumberFormat="1" applyFont="1" applyBorder="1" applyAlignment="1" applyProtection="1">
      <alignment horizontal="left"/>
    </xf>
    <xf numFmtId="0" fontId="197" fillId="0" borderId="208" xfId="0" applyNumberFormat="1" applyFont="1" applyBorder="1" applyAlignment="1" applyProtection="1">
      <alignment horizontal="left"/>
    </xf>
    <xf numFmtId="0" fontId="198" fillId="0" borderId="209" xfId="0" applyNumberFormat="1" applyFont="1" applyBorder="1" applyAlignment="1" applyProtection="1">
      <alignment horizontal="left"/>
    </xf>
    <xf numFmtId="0" fontId="199" fillId="0" borderId="210" xfId="0" applyNumberFormat="1" applyFont="1" applyBorder="1" applyAlignment="1" applyProtection="1">
      <alignment horizontal="left"/>
    </xf>
    <xf numFmtId="0" fontId="200" fillId="0" borderId="211" xfId="0" applyNumberFormat="1" applyFont="1" applyBorder="1" applyAlignment="1" applyProtection="1">
      <alignment horizontal="left"/>
    </xf>
    <xf numFmtId="0" fontId="201" fillId="0" borderId="212" xfId="0" applyNumberFormat="1" applyFont="1" applyBorder="1" applyAlignment="1" applyProtection="1">
      <alignment horizontal="left"/>
    </xf>
    <xf numFmtId="0" fontId="202" fillId="0" borderId="213" xfId="0" applyNumberFormat="1" applyFont="1" applyBorder="1" applyAlignment="1" applyProtection="1">
      <alignment horizontal="left"/>
    </xf>
    <xf numFmtId="0" fontId="203" fillId="0" borderId="214" xfId="0" applyNumberFormat="1" applyFont="1" applyBorder="1" applyAlignment="1" applyProtection="1">
      <alignment horizontal="left"/>
    </xf>
    <xf numFmtId="0" fontId="204" fillId="0" borderId="215" xfId="0" applyNumberFormat="1" applyFont="1" applyBorder="1" applyAlignment="1" applyProtection="1">
      <alignment horizontal="left"/>
    </xf>
    <xf numFmtId="0" fontId="205" fillId="0" borderId="216" xfId="0" applyNumberFormat="1" applyFont="1" applyBorder="1" applyAlignment="1" applyProtection="1">
      <alignment horizontal="left"/>
    </xf>
    <xf numFmtId="0" fontId="206" fillId="0" borderId="217" xfId="0" applyNumberFormat="1" applyFont="1" applyBorder="1" applyAlignment="1" applyProtection="1">
      <alignment horizontal="left"/>
    </xf>
    <xf numFmtId="0" fontId="207" fillId="0" borderId="218" xfId="0" applyNumberFormat="1" applyFont="1" applyBorder="1" applyAlignment="1" applyProtection="1">
      <alignment horizontal="left"/>
    </xf>
    <xf numFmtId="0" fontId="208" fillId="0" borderId="219" xfId="0" applyNumberFormat="1" applyFont="1" applyBorder="1" applyAlignment="1" applyProtection="1">
      <alignment horizontal="left"/>
    </xf>
    <xf numFmtId="0" fontId="209" fillId="0" borderId="220" xfId="0" applyNumberFormat="1" applyFont="1" applyBorder="1" applyAlignment="1" applyProtection="1">
      <alignment horizontal="left"/>
    </xf>
    <xf numFmtId="0" fontId="210" fillId="0" borderId="221" xfId="0" applyNumberFormat="1" applyFont="1" applyBorder="1" applyAlignment="1" applyProtection="1">
      <alignment horizontal="left"/>
    </xf>
    <xf numFmtId="0" fontId="211" fillId="0" borderId="222" xfId="0" applyNumberFormat="1" applyFont="1" applyBorder="1" applyAlignment="1" applyProtection="1">
      <alignment horizontal="left"/>
    </xf>
    <xf numFmtId="0" fontId="212" fillId="0" borderId="223" xfId="0" applyNumberFormat="1" applyFont="1" applyBorder="1" applyAlignment="1" applyProtection="1">
      <alignment horizontal="left"/>
    </xf>
    <xf numFmtId="0" fontId="213" fillId="0" borderId="224" xfId="0" applyNumberFormat="1" applyFont="1" applyBorder="1" applyAlignment="1" applyProtection="1">
      <alignment horizontal="left"/>
    </xf>
    <xf numFmtId="0" fontId="214" fillId="0" borderId="225" xfId="0" applyNumberFormat="1" applyFont="1" applyBorder="1" applyAlignment="1" applyProtection="1">
      <alignment horizontal="left"/>
    </xf>
    <xf numFmtId="0" fontId="215" fillId="0" borderId="226" xfId="0" applyNumberFormat="1" applyFont="1" applyBorder="1" applyAlignment="1" applyProtection="1">
      <alignment horizontal="left"/>
    </xf>
    <xf numFmtId="1" fontId="216" fillId="0" borderId="227" xfId="0" applyNumberFormat="1" applyFont="1" applyBorder="1" applyAlignment="1" applyProtection="1">
      <alignment horizontal="left"/>
    </xf>
    <xf numFmtId="1" fontId="217" fillId="0" borderId="228" xfId="0" applyNumberFormat="1" applyFont="1" applyBorder="1" applyAlignment="1" applyProtection="1">
      <alignment horizontal="left"/>
    </xf>
    <xf numFmtId="0" fontId="218" fillId="0" borderId="229" xfId="0" applyNumberFormat="1" applyFont="1" applyBorder="1" applyAlignment="1" applyProtection="1">
      <alignment horizontal="left"/>
    </xf>
    <xf numFmtId="1" fontId="219" fillId="0" borderId="230" xfId="0" applyNumberFormat="1" applyFont="1" applyBorder="1" applyAlignment="1" applyProtection="1">
      <alignment horizontal="left"/>
    </xf>
    <xf numFmtId="1" fontId="220" fillId="0" borderId="231" xfId="0" applyNumberFormat="1" applyFont="1" applyBorder="1" applyAlignment="1" applyProtection="1">
      <alignment horizontal="left"/>
    </xf>
    <xf numFmtId="1" fontId="221" fillId="0" borderId="232" xfId="0" applyNumberFormat="1" applyFont="1" applyBorder="1" applyAlignment="1" applyProtection="1">
      <alignment horizontal="left"/>
    </xf>
    <xf numFmtId="1" fontId="222" fillId="0" borderId="233" xfId="0" applyNumberFormat="1" applyFont="1" applyBorder="1" applyAlignment="1" applyProtection="1">
      <alignment horizontal="left"/>
    </xf>
    <xf numFmtId="1" fontId="223" fillId="0" borderId="234" xfId="0" applyNumberFormat="1" applyFont="1" applyBorder="1" applyAlignment="1" applyProtection="1">
      <alignment horizontal="left"/>
    </xf>
    <xf numFmtId="1" fontId="224" fillId="0" borderId="235" xfId="0" applyNumberFormat="1" applyFont="1" applyBorder="1" applyAlignment="1" applyProtection="1">
      <alignment horizontal="left"/>
    </xf>
    <xf numFmtId="1" fontId="225" fillId="0" borderId="236" xfId="0" applyNumberFormat="1" applyFont="1" applyBorder="1" applyAlignment="1" applyProtection="1">
      <alignment horizontal="left"/>
    </xf>
    <xf numFmtId="1" fontId="226" fillId="0" borderId="237" xfId="0" applyNumberFormat="1" applyFont="1" applyBorder="1" applyAlignment="1" applyProtection="1">
      <alignment horizontal="left"/>
    </xf>
    <xf numFmtId="1" fontId="227" fillId="0" borderId="238" xfId="0" applyNumberFormat="1" applyFont="1" applyBorder="1" applyAlignment="1" applyProtection="1">
      <alignment horizontal="left"/>
    </xf>
    <xf numFmtId="1" fontId="228" fillId="0" borderId="239" xfId="0" applyNumberFormat="1" applyFont="1" applyBorder="1" applyAlignment="1" applyProtection="1">
      <alignment horizontal="left"/>
    </xf>
    <xf numFmtId="1" fontId="229" fillId="0" borderId="240" xfId="0" applyNumberFormat="1" applyFont="1" applyBorder="1" applyAlignment="1" applyProtection="1">
      <alignment horizontal="left"/>
    </xf>
    <xf numFmtId="1" fontId="230" fillId="0" borderId="241" xfId="0" applyNumberFormat="1" applyFont="1" applyBorder="1" applyAlignment="1" applyProtection="1">
      <alignment horizontal="left"/>
    </xf>
    <xf numFmtId="1" fontId="231" fillId="0" borderId="242" xfId="0" applyNumberFormat="1" applyFont="1" applyBorder="1" applyAlignment="1" applyProtection="1">
      <alignment horizontal="left"/>
    </xf>
    <xf numFmtId="1" fontId="232" fillId="0" borderId="243" xfId="0" applyNumberFormat="1" applyFont="1" applyBorder="1" applyAlignment="1" applyProtection="1">
      <alignment horizontal="left"/>
    </xf>
    <xf numFmtId="1" fontId="233" fillId="0" borderId="244" xfId="0" applyNumberFormat="1" applyFont="1" applyBorder="1" applyAlignment="1" applyProtection="1">
      <alignment horizontal="left"/>
    </xf>
    <xf numFmtId="1" fontId="234" fillId="0" borderId="245" xfId="0" applyNumberFormat="1" applyFont="1" applyBorder="1" applyAlignment="1" applyProtection="1">
      <alignment horizontal="left"/>
    </xf>
    <xf numFmtId="1" fontId="235" fillId="0" borderId="246" xfId="0" applyNumberFormat="1" applyFont="1" applyBorder="1" applyAlignment="1" applyProtection="1">
      <alignment horizontal="left"/>
    </xf>
    <xf numFmtId="1" fontId="236" fillId="0" borderId="247" xfId="0" applyNumberFormat="1" applyFont="1" applyBorder="1" applyAlignment="1" applyProtection="1">
      <alignment horizontal="left"/>
    </xf>
    <xf numFmtId="1" fontId="237" fillId="0" borderId="248" xfId="0" applyNumberFormat="1" applyFont="1" applyBorder="1" applyAlignment="1" applyProtection="1">
      <alignment horizontal="left"/>
    </xf>
    <xf numFmtId="1" fontId="238" fillId="0" borderId="249" xfId="0" applyNumberFormat="1" applyFont="1" applyBorder="1" applyAlignment="1" applyProtection="1">
      <alignment horizontal="left"/>
    </xf>
    <xf numFmtId="1" fontId="239" fillId="0" borderId="250" xfId="0" applyNumberFormat="1" applyFont="1" applyBorder="1" applyAlignment="1" applyProtection="1">
      <alignment horizontal="left"/>
    </xf>
    <xf numFmtId="1" fontId="240" fillId="0" borderId="251" xfId="0" applyNumberFormat="1" applyFont="1" applyBorder="1" applyAlignment="1" applyProtection="1">
      <alignment horizontal="left"/>
    </xf>
    <xf numFmtId="1" fontId="241" fillId="0" borderId="252" xfId="0" applyNumberFormat="1" applyFont="1" applyBorder="1" applyAlignment="1" applyProtection="1">
      <alignment horizontal="left"/>
    </xf>
    <xf numFmtId="1" fontId="242" fillId="0" borderId="253" xfId="0" applyNumberFormat="1" applyFont="1" applyBorder="1" applyAlignment="1" applyProtection="1">
      <alignment horizontal="left"/>
    </xf>
    <xf numFmtId="1" fontId="243" fillId="0" borderId="254" xfId="0" applyNumberFormat="1" applyFont="1" applyBorder="1" applyAlignment="1" applyProtection="1">
      <alignment horizontal="left"/>
    </xf>
    <xf numFmtId="1" fontId="244" fillId="0" borderId="255" xfId="0" applyNumberFormat="1" applyFont="1" applyBorder="1" applyAlignment="1" applyProtection="1">
      <alignment horizontal="left"/>
    </xf>
    <xf numFmtId="1" fontId="245" fillId="0" borderId="256" xfId="0" applyNumberFormat="1" applyFont="1" applyBorder="1" applyAlignment="1" applyProtection="1">
      <alignment horizontal="left"/>
    </xf>
    <xf numFmtId="1" fontId="246" fillId="0" borderId="257" xfId="0" applyNumberFormat="1" applyFont="1" applyBorder="1" applyAlignment="1" applyProtection="1">
      <alignment horizontal="left"/>
    </xf>
    <xf numFmtId="1" fontId="247" fillId="0" borderId="258" xfId="0" applyNumberFormat="1" applyFont="1" applyBorder="1" applyAlignment="1" applyProtection="1">
      <alignment horizontal="left"/>
    </xf>
    <xf numFmtId="1" fontId="248" fillId="0" borderId="259" xfId="0" applyNumberFormat="1" applyFont="1" applyBorder="1" applyAlignment="1" applyProtection="1">
      <alignment horizontal="left"/>
    </xf>
    <xf numFmtId="1" fontId="249" fillId="0" borderId="260" xfId="0" applyNumberFormat="1" applyFont="1" applyBorder="1" applyAlignment="1" applyProtection="1">
      <alignment horizontal="left"/>
    </xf>
    <xf numFmtId="1" fontId="250" fillId="0" borderId="261" xfId="0" applyNumberFormat="1" applyFont="1" applyBorder="1" applyAlignment="1" applyProtection="1">
      <alignment horizontal="left"/>
    </xf>
    <xf numFmtId="1" fontId="251" fillId="0" borderId="262" xfId="0" applyNumberFormat="1" applyFont="1" applyBorder="1" applyAlignment="1" applyProtection="1">
      <alignment horizontal="left"/>
    </xf>
    <xf numFmtId="1" fontId="252" fillId="0" borderId="263" xfId="0" applyNumberFormat="1" applyFont="1" applyBorder="1" applyAlignment="1" applyProtection="1">
      <alignment horizontal="left"/>
    </xf>
    <xf numFmtId="1" fontId="253" fillId="0" borderId="264" xfId="0" applyNumberFormat="1" applyFont="1" applyBorder="1" applyAlignment="1" applyProtection="1">
      <alignment horizontal="left"/>
    </xf>
    <xf numFmtId="1" fontId="254" fillId="0" borderId="265" xfId="0" applyNumberFormat="1" applyFont="1" applyBorder="1" applyAlignment="1" applyProtection="1">
      <alignment horizontal="left"/>
    </xf>
    <xf numFmtId="1" fontId="255" fillId="0" borderId="266" xfId="0" applyNumberFormat="1" applyFont="1" applyBorder="1" applyAlignment="1" applyProtection="1">
      <alignment horizontal="left"/>
    </xf>
    <xf numFmtId="1" fontId="256" fillId="0" borderId="267" xfId="0" applyNumberFormat="1" applyFont="1" applyBorder="1" applyAlignment="1" applyProtection="1">
      <alignment horizontal="left"/>
    </xf>
    <xf numFmtId="1" fontId="257" fillId="0" borderId="268" xfId="0" applyNumberFormat="1" applyFont="1" applyBorder="1" applyAlignment="1" applyProtection="1">
      <alignment horizontal="left"/>
    </xf>
    <xf numFmtId="0" fontId="258" fillId="0" borderId="269" xfId="0" applyNumberFormat="1" applyFont="1" applyBorder="1" applyAlignment="1" applyProtection="1">
      <alignment horizontal="left"/>
    </xf>
    <xf numFmtId="0" fontId="259" fillId="0" borderId="270" xfId="0" applyNumberFormat="1" applyFont="1" applyBorder="1" applyAlignment="1" applyProtection="1">
      <alignment horizontal="left"/>
    </xf>
    <xf numFmtId="0" fontId="260" fillId="0" borderId="271" xfId="0" applyNumberFormat="1" applyFont="1" applyBorder="1" applyAlignment="1" applyProtection="1">
      <alignment horizontal="left"/>
    </xf>
    <xf numFmtId="0" fontId="261" fillId="0" borderId="272" xfId="0" applyNumberFormat="1" applyFont="1" applyBorder="1" applyAlignment="1" applyProtection="1">
      <alignment horizontal="left"/>
    </xf>
    <xf numFmtId="0" fontId="262" fillId="0" borderId="273" xfId="0" applyNumberFormat="1" applyFont="1" applyBorder="1" applyAlignment="1" applyProtection="1">
      <alignment horizontal="left"/>
    </xf>
    <xf numFmtId="0" fontId="263" fillId="0" borderId="274" xfId="0" applyNumberFormat="1" applyFont="1" applyBorder="1" applyAlignment="1" applyProtection="1">
      <alignment horizontal="left"/>
    </xf>
    <xf numFmtId="0" fontId="264" fillId="0" borderId="275" xfId="0" applyNumberFormat="1" applyFont="1" applyBorder="1" applyAlignment="1" applyProtection="1">
      <alignment horizontal="left"/>
    </xf>
    <xf numFmtId="0" fontId="265" fillId="0" borderId="276" xfId="0" applyNumberFormat="1" applyFont="1" applyBorder="1" applyAlignment="1" applyProtection="1">
      <alignment horizontal="left"/>
    </xf>
    <xf numFmtId="0" fontId="266" fillId="0" borderId="277" xfId="0" applyNumberFormat="1" applyFont="1" applyBorder="1" applyAlignment="1" applyProtection="1">
      <alignment horizontal="left"/>
    </xf>
    <xf numFmtId="0" fontId="267" fillId="0" borderId="278" xfId="0" applyNumberFormat="1" applyFont="1" applyBorder="1" applyAlignment="1" applyProtection="1">
      <alignment horizontal="left"/>
    </xf>
    <xf numFmtId="0" fontId="268" fillId="0" borderId="279" xfId="0" applyNumberFormat="1" applyFont="1" applyBorder="1" applyAlignment="1" applyProtection="1">
      <alignment horizontal="left"/>
    </xf>
    <xf numFmtId="0" fontId="269" fillId="0" borderId="280" xfId="0" applyNumberFormat="1" applyFont="1" applyBorder="1" applyAlignment="1" applyProtection="1">
      <alignment horizontal="left"/>
    </xf>
    <xf numFmtId="0" fontId="270" fillId="0" borderId="281" xfId="0" applyNumberFormat="1" applyFont="1" applyBorder="1" applyAlignment="1" applyProtection="1">
      <alignment horizontal="left"/>
    </xf>
    <xf numFmtId="0" fontId="271" fillId="0" borderId="282" xfId="0" applyNumberFormat="1" applyFont="1" applyBorder="1" applyAlignment="1" applyProtection="1">
      <alignment horizontal="left"/>
    </xf>
    <xf numFmtId="0" fontId="272" fillId="0" borderId="283" xfId="0" applyNumberFormat="1" applyFont="1" applyBorder="1" applyAlignment="1" applyProtection="1">
      <alignment horizontal="left"/>
    </xf>
    <xf numFmtId="0" fontId="273" fillId="0" borderId="284" xfId="0" applyNumberFormat="1" applyFont="1" applyBorder="1" applyAlignment="1" applyProtection="1">
      <alignment horizontal="left"/>
    </xf>
    <xf numFmtId="0" fontId="274" fillId="0" borderId="285" xfId="0" applyNumberFormat="1" applyFont="1" applyBorder="1" applyAlignment="1" applyProtection="1">
      <alignment horizontal="left"/>
    </xf>
    <xf numFmtId="0" fontId="275" fillId="0" borderId="286" xfId="0" applyNumberFormat="1" applyFont="1" applyBorder="1" applyAlignment="1" applyProtection="1">
      <alignment horizontal="left"/>
    </xf>
    <xf numFmtId="0" fontId="276" fillId="0" borderId="287" xfId="0" applyNumberFormat="1" applyFont="1" applyBorder="1" applyAlignment="1" applyProtection="1">
      <alignment horizontal="left"/>
    </xf>
    <xf numFmtId="0" fontId="277" fillId="0" borderId="288" xfId="0" applyNumberFormat="1" applyFont="1" applyBorder="1" applyAlignment="1" applyProtection="1">
      <alignment horizontal="left"/>
    </xf>
    <xf numFmtId="1" fontId="278" fillId="0" borderId="289" xfId="0" applyNumberFormat="1" applyFont="1" applyBorder="1" applyAlignment="1" applyProtection="1">
      <alignment horizontal="left"/>
    </xf>
    <xf numFmtId="1" fontId="279" fillId="0" borderId="290" xfId="0" applyNumberFormat="1" applyFont="1" applyBorder="1" applyAlignment="1" applyProtection="1">
      <alignment horizontal="left"/>
    </xf>
    <xf numFmtId="0" fontId="280" fillId="0" borderId="291" xfId="0" applyNumberFormat="1" applyFont="1" applyBorder="1" applyAlignment="1" applyProtection="1">
      <alignment horizontal="left"/>
    </xf>
    <xf numFmtId="1" fontId="281" fillId="0" borderId="292" xfId="0" applyNumberFormat="1" applyFont="1" applyBorder="1" applyAlignment="1" applyProtection="1">
      <alignment horizontal="left"/>
    </xf>
    <xf numFmtId="1" fontId="282" fillId="0" borderId="293" xfId="0" applyNumberFormat="1" applyFont="1" applyBorder="1" applyAlignment="1" applyProtection="1">
      <alignment horizontal="left"/>
    </xf>
    <xf numFmtId="1" fontId="283" fillId="0" borderId="294" xfId="0" applyNumberFormat="1" applyFont="1" applyBorder="1" applyAlignment="1" applyProtection="1">
      <alignment horizontal="left"/>
    </xf>
    <xf numFmtId="1" fontId="284" fillId="0" borderId="295" xfId="0" applyNumberFormat="1" applyFont="1" applyBorder="1" applyAlignment="1" applyProtection="1">
      <alignment horizontal="left"/>
    </xf>
    <xf numFmtId="1" fontId="285" fillId="0" borderId="296" xfId="0" applyNumberFormat="1" applyFont="1" applyBorder="1" applyAlignment="1" applyProtection="1">
      <alignment horizontal="left"/>
    </xf>
    <xf numFmtId="1" fontId="286" fillId="0" borderId="297" xfId="0" applyNumberFormat="1" applyFont="1" applyBorder="1" applyAlignment="1" applyProtection="1">
      <alignment horizontal="left"/>
    </xf>
    <xf numFmtId="1" fontId="287" fillId="0" borderId="298" xfId="0" applyNumberFormat="1" applyFont="1" applyBorder="1" applyAlignment="1" applyProtection="1">
      <alignment horizontal="left"/>
    </xf>
    <xf numFmtId="1" fontId="288" fillId="0" borderId="299" xfId="0" applyNumberFormat="1" applyFont="1" applyBorder="1" applyAlignment="1" applyProtection="1">
      <alignment horizontal="left"/>
    </xf>
    <xf numFmtId="1" fontId="289" fillId="0" borderId="300" xfId="0" applyNumberFormat="1" applyFont="1" applyBorder="1" applyAlignment="1" applyProtection="1">
      <alignment horizontal="left"/>
    </xf>
    <xf numFmtId="1" fontId="290" fillId="0" borderId="301" xfId="0" applyNumberFormat="1" applyFont="1" applyBorder="1" applyAlignment="1" applyProtection="1">
      <alignment horizontal="left"/>
    </xf>
    <xf numFmtId="1" fontId="291" fillId="0" borderId="302" xfId="0" applyNumberFormat="1" applyFont="1" applyBorder="1" applyAlignment="1" applyProtection="1">
      <alignment horizontal="left"/>
    </xf>
    <xf numFmtId="1" fontId="292" fillId="0" borderId="303" xfId="0" applyNumberFormat="1" applyFont="1" applyBorder="1" applyAlignment="1" applyProtection="1">
      <alignment horizontal="left"/>
    </xf>
    <xf numFmtId="1" fontId="293" fillId="0" borderId="304" xfId="0" applyNumberFormat="1" applyFont="1" applyBorder="1" applyAlignment="1" applyProtection="1">
      <alignment horizontal="left"/>
    </xf>
    <xf numFmtId="1" fontId="294" fillId="0" borderId="305" xfId="0" applyNumberFormat="1" applyFont="1" applyBorder="1" applyAlignment="1" applyProtection="1">
      <alignment horizontal="left"/>
    </xf>
    <xf numFmtId="1" fontId="295" fillId="0" borderId="306" xfId="0" applyNumberFormat="1" applyFont="1" applyBorder="1" applyAlignment="1" applyProtection="1">
      <alignment horizontal="left"/>
    </xf>
    <xf numFmtId="1" fontId="296" fillId="0" borderId="307" xfId="0" applyNumberFormat="1" applyFont="1" applyBorder="1" applyAlignment="1" applyProtection="1">
      <alignment horizontal="left"/>
    </xf>
    <xf numFmtId="1" fontId="297" fillId="0" borderId="308" xfId="0" applyNumberFormat="1" applyFont="1" applyBorder="1" applyAlignment="1" applyProtection="1">
      <alignment horizontal="left"/>
    </xf>
    <xf numFmtId="1" fontId="298" fillId="0" borderId="309" xfId="0" applyNumberFormat="1" applyFont="1" applyBorder="1" applyAlignment="1" applyProtection="1">
      <alignment horizontal="left"/>
    </xf>
    <xf numFmtId="1" fontId="299" fillId="0" borderId="310" xfId="0" applyNumberFormat="1" applyFont="1" applyBorder="1" applyAlignment="1" applyProtection="1">
      <alignment horizontal="left"/>
    </xf>
    <xf numFmtId="1" fontId="300" fillId="0" borderId="311" xfId="0" applyNumberFormat="1" applyFont="1" applyBorder="1" applyAlignment="1" applyProtection="1">
      <alignment horizontal="left"/>
    </xf>
    <xf numFmtId="1" fontId="301" fillId="0" borderId="312" xfId="0" applyNumberFormat="1" applyFont="1" applyBorder="1" applyAlignment="1" applyProtection="1">
      <alignment horizontal="left"/>
    </xf>
    <xf numFmtId="1" fontId="302" fillId="0" borderId="313" xfId="0" applyNumberFormat="1" applyFont="1" applyBorder="1" applyAlignment="1" applyProtection="1">
      <alignment horizontal="left"/>
    </xf>
    <xf numFmtId="1" fontId="303" fillId="0" borderId="314" xfId="0" applyNumberFormat="1" applyFont="1" applyBorder="1" applyAlignment="1" applyProtection="1">
      <alignment horizontal="left"/>
    </xf>
    <xf numFmtId="1" fontId="304" fillId="0" borderId="315" xfId="0" applyNumberFormat="1" applyFont="1" applyBorder="1" applyAlignment="1" applyProtection="1">
      <alignment horizontal="left"/>
    </xf>
    <xf numFmtId="1" fontId="305" fillId="0" borderId="316" xfId="0" applyNumberFormat="1" applyFont="1" applyBorder="1" applyAlignment="1" applyProtection="1">
      <alignment horizontal="left"/>
    </xf>
    <xf numFmtId="1" fontId="306" fillId="0" borderId="317" xfId="0" applyNumberFormat="1" applyFont="1" applyBorder="1" applyAlignment="1" applyProtection="1">
      <alignment horizontal="left"/>
    </xf>
    <xf numFmtId="1" fontId="307" fillId="0" borderId="318" xfId="0" applyNumberFormat="1" applyFont="1" applyBorder="1" applyAlignment="1" applyProtection="1">
      <alignment horizontal="left"/>
    </xf>
    <xf numFmtId="1" fontId="308" fillId="0" borderId="319" xfId="0" applyNumberFormat="1" applyFont="1" applyBorder="1" applyAlignment="1" applyProtection="1">
      <alignment horizontal="left"/>
    </xf>
    <xf numFmtId="1" fontId="309" fillId="0" borderId="320" xfId="0" applyNumberFormat="1" applyFont="1" applyBorder="1" applyAlignment="1" applyProtection="1">
      <alignment horizontal="left"/>
    </xf>
    <xf numFmtId="164" fontId="310" fillId="0" borderId="321" xfId="0" applyNumberFormat="1" applyFont="1" applyBorder="1" applyAlignment="1" applyProtection="1">
      <alignment horizontal="left"/>
    </xf>
    <xf numFmtId="164" fontId="311" fillId="0" borderId="322" xfId="0" applyNumberFormat="1" applyFont="1" applyBorder="1" applyAlignment="1" applyProtection="1">
      <alignment horizontal="left"/>
    </xf>
    <xf numFmtId="164" fontId="312" fillId="0" borderId="323" xfId="0" applyNumberFormat="1" applyFont="1" applyBorder="1" applyAlignment="1" applyProtection="1">
      <alignment horizontal="left"/>
    </xf>
    <xf numFmtId="164" fontId="313" fillId="0" borderId="324" xfId="0" applyNumberFormat="1" applyFont="1" applyBorder="1" applyAlignment="1" applyProtection="1">
      <alignment horizontal="left"/>
    </xf>
    <xf numFmtId="164" fontId="314" fillId="0" borderId="325" xfId="0" applyNumberFormat="1" applyFont="1" applyBorder="1" applyAlignment="1" applyProtection="1">
      <alignment horizontal="left"/>
    </xf>
    <xf numFmtId="164" fontId="315" fillId="0" borderId="326" xfId="0" applyNumberFormat="1" applyFont="1" applyBorder="1" applyAlignment="1" applyProtection="1">
      <alignment horizontal="left"/>
    </xf>
    <xf numFmtId="164" fontId="316" fillId="0" borderId="327" xfId="0" applyNumberFormat="1" applyFont="1" applyBorder="1" applyAlignment="1" applyProtection="1">
      <alignment horizontal="left"/>
    </xf>
    <xf numFmtId="164" fontId="317" fillId="0" borderId="328" xfId="0" applyNumberFormat="1" applyFont="1" applyBorder="1" applyAlignment="1" applyProtection="1">
      <alignment horizontal="left"/>
    </xf>
    <xf numFmtId="164" fontId="318" fillId="0" borderId="329" xfId="0" applyNumberFormat="1" applyFont="1" applyBorder="1" applyAlignment="1" applyProtection="1">
      <alignment horizontal="left"/>
    </xf>
    <xf numFmtId="164" fontId="319" fillId="0" borderId="330" xfId="0" applyNumberFormat="1" applyFont="1" applyBorder="1" applyAlignment="1" applyProtection="1">
      <alignment horizontal="left"/>
    </xf>
    <xf numFmtId="0" fontId="320" fillId="0" borderId="331" xfId="0" applyNumberFormat="1" applyFont="1" applyBorder="1" applyAlignment="1" applyProtection="1">
      <alignment horizontal="left"/>
    </xf>
    <xf numFmtId="0" fontId="321" fillId="0" borderId="332" xfId="0" applyNumberFormat="1" applyFont="1" applyBorder="1" applyAlignment="1" applyProtection="1">
      <alignment horizontal="left"/>
    </xf>
    <xf numFmtId="0" fontId="322" fillId="0" borderId="333" xfId="0" applyNumberFormat="1" applyFont="1" applyBorder="1" applyAlignment="1" applyProtection="1">
      <alignment horizontal="left"/>
    </xf>
    <xf numFmtId="0" fontId="323" fillId="0" borderId="334" xfId="0" applyNumberFormat="1" applyFont="1" applyBorder="1" applyAlignment="1" applyProtection="1">
      <alignment horizontal="left"/>
    </xf>
    <xf numFmtId="0" fontId="324" fillId="0" borderId="335" xfId="0" applyNumberFormat="1" applyFont="1" applyBorder="1" applyAlignment="1" applyProtection="1">
      <alignment horizontal="left"/>
    </xf>
    <xf numFmtId="0" fontId="325" fillId="0" borderId="336" xfId="0" applyNumberFormat="1" applyFont="1" applyBorder="1" applyAlignment="1" applyProtection="1">
      <alignment horizontal="left"/>
    </xf>
    <xf numFmtId="0" fontId="326" fillId="0" borderId="337" xfId="0" applyNumberFormat="1" applyFont="1" applyBorder="1" applyAlignment="1" applyProtection="1">
      <alignment horizontal="left"/>
    </xf>
    <xf numFmtId="0" fontId="327" fillId="0" borderId="338" xfId="0" applyNumberFormat="1" applyFont="1" applyBorder="1" applyAlignment="1" applyProtection="1">
      <alignment horizontal="left"/>
    </xf>
    <xf numFmtId="0" fontId="328" fillId="0" borderId="339" xfId="0" applyNumberFormat="1" applyFont="1" applyBorder="1" applyAlignment="1" applyProtection="1">
      <alignment horizontal="left"/>
    </xf>
    <xf numFmtId="0" fontId="329" fillId="0" borderId="340" xfId="0" applyNumberFormat="1" applyFont="1" applyBorder="1" applyAlignment="1" applyProtection="1">
      <alignment horizontal="left"/>
    </xf>
    <xf numFmtId="0" fontId="330" fillId="0" borderId="341" xfId="0" applyNumberFormat="1" applyFont="1" applyBorder="1" applyAlignment="1" applyProtection="1">
      <alignment horizontal="left"/>
    </xf>
    <xf numFmtId="0" fontId="331" fillId="0" borderId="342" xfId="0" applyNumberFormat="1" applyFont="1" applyBorder="1" applyAlignment="1" applyProtection="1">
      <alignment horizontal="left"/>
    </xf>
    <xf numFmtId="0" fontId="332" fillId="0" borderId="343" xfId="0" applyNumberFormat="1" applyFont="1" applyBorder="1" applyAlignment="1" applyProtection="1">
      <alignment horizontal="left"/>
    </xf>
    <xf numFmtId="0" fontId="333" fillId="0" borderId="344" xfId="0" applyNumberFormat="1" applyFont="1" applyBorder="1" applyAlignment="1" applyProtection="1">
      <alignment horizontal="left"/>
    </xf>
    <xf numFmtId="0" fontId="334" fillId="0" borderId="345" xfId="0" applyNumberFormat="1" applyFont="1" applyBorder="1" applyAlignment="1" applyProtection="1">
      <alignment horizontal="left"/>
    </xf>
    <xf numFmtId="0" fontId="335" fillId="0" borderId="346" xfId="0" applyNumberFormat="1" applyFont="1" applyBorder="1" applyAlignment="1" applyProtection="1">
      <alignment horizontal="left"/>
    </xf>
    <xf numFmtId="0" fontId="336" fillId="0" borderId="347" xfId="0" applyNumberFormat="1" applyFont="1" applyBorder="1" applyAlignment="1" applyProtection="1">
      <alignment horizontal="left"/>
    </xf>
    <xf numFmtId="0" fontId="337" fillId="0" borderId="348" xfId="0" applyNumberFormat="1" applyFont="1" applyBorder="1" applyAlignment="1" applyProtection="1">
      <alignment horizontal="left"/>
    </xf>
    <xf numFmtId="0" fontId="338" fillId="0" borderId="349" xfId="0" applyNumberFormat="1" applyFont="1" applyBorder="1" applyAlignment="1" applyProtection="1">
      <alignment horizontal="left"/>
    </xf>
    <xf numFmtId="0" fontId="339" fillId="0" borderId="350" xfId="0" applyNumberFormat="1" applyFont="1" applyBorder="1" applyAlignment="1" applyProtection="1">
      <alignment horizontal="left"/>
    </xf>
    <xf numFmtId="49" fontId="27" fillId="3" borderId="1" xfId="0" applyNumberFormat="1" applyFont="1" applyFill="1" applyBorder="1" applyAlignment="1" applyProtection="1">
      <alignment horizontal="left" vertical="top" wrapText="1"/>
      <protection locked="0"/>
    </xf>
    <xf numFmtId="49" fontId="3" fillId="3" borderId="0" xfId="0" applyNumberFormat="1" applyFont="1" applyFill="1" applyAlignment="1">
      <alignment horizontal="center"/>
    </xf>
    <xf numFmtId="0" fontId="2" fillId="5" borderId="0" xfId="0" applyNumberFormat="1" applyFont="1" applyFill="1" applyBorder="1" applyAlignment="1">
      <alignment horizontal="left" vertical="top" wrapText="1"/>
    </xf>
    <xf numFmtId="0" fontId="5" fillId="4" borderId="0" xfId="0" applyNumberFormat="1" applyFont="1" applyFill="1" applyAlignment="1">
      <alignment horizontal="center" vertical="top"/>
    </xf>
    <xf numFmtId="0" fontId="3" fillId="5" borderId="0" xfId="0" applyNumberFormat="1" applyFont="1" applyFill="1" applyBorder="1" applyAlignment="1">
      <alignment horizontal="center"/>
    </xf>
    <xf numFmtId="0" fontId="3" fillId="5" borderId="0" xfId="0" applyNumberFormat="1" applyFont="1" applyFill="1" applyBorder="1" applyAlignment="1">
      <alignment horizontal="left" vertical="top" wrapText="1"/>
    </xf>
    <xf numFmtId="0" fontId="5" fillId="5" borderId="0" xfId="0" applyNumberFormat="1" applyFont="1" applyFill="1" applyBorder="1" applyAlignment="1">
      <alignment horizontal="center" wrapText="1"/>
    </xf>
    <xf numFmtId="0" fontId="24" fillId="23" borderId="0" xfId="0" applyNumberFormat="1" applyFont="1" applyFill="1" applyBorder="1" applyAlignment="1">
      <alignment horizontal="left" vertical="top" wrapText="1"/>
    </xf>
    <xf numFmtId="0" fontId="5" fillId="3" borderId="0" xfId="0" applyNumberFormat="1" applyFont="1" applyFill="1" applyAlignment="1">
      <alignment horizontal="center" vertical="top"/>
    </xf>
    <xf numFmtId="0" fontId="1" fillId="4" borderId="0" xfId="0" applyNumberFormat="1" applyFont="1" applyFill="1" applyAlignment="1">
      <alignment horizontal="left" vertical="top" wrapText="1"/>
    </xf>
    <xf numFmtId="0" fontId="2" fillId="7" borderId="0" xfId="0" applyNumberFormat="1" applyFont="1" applyFill="1" applyBorder="1" applyAlignment="1">
      <alignment horizontal="left" vertical="top" wrapText="1"/>
    </xf>
    <xf numFmtId="0" fontId="2" fillId="4" borderId="4" xfId="0" applyNumberFormat="1" applyFont="1" applyFill="1" applyBorder="1" applyAlignment="1">
      <alignment horizontal="left" vertical="top"/>
    </xf>
    <xf numFmtId="0" fontId="1" fillId="3" borderId="4" xfId="0" applyNumberFormat="1" applyFont="1" applyFill="1" applyBorder="1" applyAlignment="1" applyProtection="1">
      <alignment horizontal="left" vertical="top"/>
      <protection locked="0"/>
    </xf>
    <xf numFmtId="0" fontId="2" fillId="3" borderId="4" xfId="0" applyNumberFormat="1" applyFont="1" applyFill="1" applyBorder="1" applyAlignment="1">
      <alignment horizontal="left" vertical="top"/>
    </xf>
    <xf numFmtId="0" fontId="2" fillId="4" borderId="0" xfId="0" applyNumberFormat="1" applyFont="1" applyFill="1" applyAlignment="1">
      <alignment horizontal="left" vertical="top"/>
    </xf>
    <xf numFmtId="0" fontId="1" fillId="4" borderId="11" xfId="0" applyNumberFormat="1" applyFont="1" applyFill="1" applyBorder="1" applyAlignment="1">
      <alignment horizontal="left" vertical="top" wrapText="1"/>
    </xf>
    <xf numFmtId="0" fontId="1" fillId="4" borderId="12" xfId="0" applyNumberFormat="1" applyFont="1" applyFill="1" applyBorder="1" applyAlignment="1">
      <alignment horizontal="left" vertical="top" wrapText="1"/>
    </xf>
    <xf numFmtId="0" fontId="1" fillId="4" borderId="13" xfId="0" applyNumberFormat="1" applyFont="1" applyFill="1" applyBorder="1" applyAlignment="1">
      <alignment horizontal="left" vertical="top" wrapText="1"/>
    </xf>
    <xf numFmtId="0" fontId="1" fillId="4" borderId="14" xfId="0" applyNumberFormat="1" applyFont="1" applyFill="1" applyBorder="1" applyAlignment="1">
      <alignment horizontal="left" vertical="top" wrapText="1"/>
    </xf>
    <xf numFmtId="0" fontId="1" fillId="4" borderId="36" xfId="0" applyNumberFormat="1" applyFont="1" applyFill="1" applyBorder="1" applyAlignment="1">
      <alignment horizontal="left" vertical="top" wrapText="1"/>
    </xf>
    <xf numFmtId="0" fontId="1" fillId="4" borderId="15" xfId="0" applyNumberFormat="1" applyFont="1" applyFill="1" applyBorder="1" applyAlignment="1">
      <alignment horizontal="left" vertical="top" wrapText="1"/>
    </xf>
    <xf numFmtId="0" fontId="1" fillId="4" borderId="16" xfId="0" applyNumberFormat="1" applyFont="1" applyFill="1" applyBorder="1" applyAlignment="1">
      <alignment horizontal="left" vertical="top" wrapText="1"/>
    </xf>
    <xf numFmtId="0" fontId="1" fillId="4" borderId="1" xfId="0" applyNumberFormat="1" applyFont="1" applyFill="1" applyBorder="1" applyAlignment="1">
      <alignment horizontal="left" vertical="top" wrapText="1"/>
    </xf>
    <xf numFmtId="0" fontId="1" fillId="4" borderId="17" xfId="0" applyNumberFormat="1" applyFont="1" applyFill="1" applyBorder="1" applyAlignment="1">
      <alignment horizontal="left" vertical="top" wrapText="1"/>
    </xf>
    <xf numFmtId="0" fontId="1" fillId="3" borderId="11" xfId="0" applyNumberFormat="1" applyFont="1" applyFill="1" applyBorder="1" applyAlignment="1" applyProtection="1">
      <alignment horizontal="left" vertical="top" wrapText="1"/>
      <protection locked="0"/>
    </xf>
    <xf numFmtId="0" fontId="1" fillId="3" borderId="12" xfId="0" applyNumberFormat="1" applyFont="1" applyFill="1" applyBorder="1" applyAlignment="1" applyProtection="1">
      <alignment horizontal="left" vertical="top" wrapText="1"/>
      <protection locked="0"/>
    </xf>
    <xf numFmtId="0" fontId="1" fillId="3" borderId="13" xfId="0" applyNumberFormat="1" applyFont="1" applyFill="1" applyBorder="1" applyAlignment="1" applyProtection="1">
      <alignment horizontal="left" vertical="top" wrapText="1"/>
      <protection locked="0"/>
    </xf>
    <xf numFmtId="0" fontId="1" fillId="3" borderId="14" xfId="0" applyNumberFormat="1" applyFont="1" applyFill="1" applyBorder="1" applyAlignment="1" applyProtection="1">
      <alignment horizontal="left" vertical="top" wrapText="1"/>
      <protection locked="0"/>
    </xf>
    <xf numFmtId="0" fontId="1" fillId="3" borderId="36" xfId="0" applyNumberFormat="1" applyFont="1" applyFill="1" applyBorder="1" applyAlignment="1" applyProtection="1">
      <alignment horizontal="left" vertical="top" wrapText="1"/>
      <protection locked="0"/>
    </xf>
    <xf numFmtId="0" fontId="1" fillId="3" borderId="15" xfId="0" applyNumberFormat="1" applyFont="1" applyFill="1" applyBorder="1" applyAlignment="1" applyProtection="1">
      <alignment horizontal="left" vertical="top" wrapText="1"/>
      <protection locked="0"/>
    </xf>
    <xf numFmtId="0" fontId="1" fillId="3" borderId="16" xfId="0" applyNumberFormat="1" applyFont="1" applyFill="1" applyBorder="1" applyAlignment="1" applyProtection="1">
      <alignment horizontal="left" vertical="top" wrapText="1"/>
      <protection locked="0"/>
    </xf>
    <xf numFmtId="0" fontId="1" fillId="3" borderId="1" xfId="0" applyNumberFormat="1" applyFont="1" applyFill="1" applyBorder="1" applyAlignment="1" applyProtection="1">
      <alignment horizontal="left" vertical="top" wrapText="1"/>
      <protection locked="0"/>
    </xf>
    <xf numFmtId="0" fontId="1" fillId="3" borderId="17" xfId="0" applyNumberFormat="1" applyFont="1" applyFill="1" applyBorder="1" applyAlignment="1" applyProtection="1">
      <alignment horizontal="left" vertical="top" wrapText="1"/>
      <protection locked="0"/>
    </xf>
    <xf numFmtId="0" fontId="5" fillId="7" borderId="0" xfId="0" applyNumberFormat="1" applyFont="1" applyFill="1" applyBorder="1" applyAlignment="1">
      <alignment horizontal="center"/>
    </xf>
    <xf numFmtId="0" fontId="2" fillId="7" borderId="0" xfId="0" applyNumberFormat="1" applyFont="1" applyFill="1" applyBorder="1" applyAlignment="1">
      <alignment horizontal="left" vertical="top"/>
    </xf>
    <xf numFmtId="0" fontId="2" fillId="3" borderId="0" xfId="0" applyNumberFormat="1" applyFont="1" applyFill="1" applyAlignment="1">
      <alignment vertical="top"/>
    </xf>
    <xf numFmtId="0" fontId="1" fillId="3" borderId="10" xfId="0" applyNumberFormat="1" applyFont="1" applyFill="1" applyBorder="1" applyAlignment="1" applyProtection="1">
      <alignment horizontal="left" vertical="top" wrapText="1"/>
      <protection locked="0"/>
    </xf>
    <xf numFmtId="0" fontId="1" fillId="4" borderId="20" xfId="0" applyNumberFormat="1" applyFont="1" applyFill="1" applyBorder="1" applyAlignment="1">
      <alignment horizontal="left" vertical="top" wrapText="1"/>
    </xf>
    <xf numFmtId="49" fontId="2" fillId="8" borderId="0" xfId="0" applyNumberFormat="1" applyFont="1" applyFill="1" applyBorder="1" applyAlignment="1">
      <alignment horizontal="left" vertical="top" wrapText="1"/>
    </xf>
    <xf numFmtId="0" fontId="1" fillId="4" borderId="37" xfId="0" applyNumberFormat="1" applyFont="1" applyFill="1" applyBorder="1" applyAlignment="1">
      <alignment horizontal="left" vertical="top" wrapText="1"/>
    </xf>
    <xf numFmtId="0" fontId="1" fillId="4" borderId="2" xfId="0" applyNumberFormat="1" applyFont="1" applyFill="1" applyBorder="1" applyAlignment="1">
      <alignment horizontal="left" vertical="top" wrapText="1"/>
    </xf>
    <xf numFmtId="0" fontId="1" fillId="4" borderId="38" xfId="0" applyNumberFormat="1" applyFont="1" applyFill="1" applyBorder="1" applyAlignment="1">
      <alignment horizontal="left" vertical="top" wrapText="1"/>
    </xf>
    <xf numFmtId="0" fontId="1" fillId="4" borderId="39" xfId="0" applyNumberFormat="1" applyFont="1" applyFill="1" applyBorder="1" applyAlignment="1">
      <alignment horizontal="left" vertical="top" wrapText="1"/>
    </xf>
    <xf numFmtId="0" fontId="5" fillId="8" borderId="0" xfId="0" applyNumberFormat="1" applyFont="1" applyFill="1" applyBorder="1" applyAlignment="1">
      <alignment horizontal="center"/>
    </xf>
    <xf numFmtId="49" fontId="3" fillId="8" borderId="9" xfId="0" applyNumberFormat="1" applyFont="1" applyFill="1" applyBorder="1" applyAlignment="1">
      <alignment horizontal="left" vertical="top" wrapText="1"/>
    </xf>
    <xf numFmtId="0" fontId="2" fillId="3" borderId="35" xfId="0" applyNumberFormat="1" applyFont="1" applyFill="1" applyBorder="1" applyAlignment="1">
      <alignment horizontal="left" vertical="top"/>
    </xf>
    <xf numFmtId="0" fontId="2" fillId="3" borderId="39" xfId="0" applyNumberFormat="1" applyFont="1" applyFill="1" applyBorder="1" applyAlignment="1">
      <alignment horizontal="left" vertical="top"/>
    </xf>
    <xf numFmtId="0" fontId="2" fillId="4" borderId="0" xfId="0" applyNumberFormat="1" applyFont="1" applyFill="1" applyAlignment="1">
      <alignment horizontal="left" vertical="top" wrapText="1"/>
    </xf>
    <xf numFmtId="0" fontId="2" fillId="4" borderId="34" xfId="0" applyNumberFormat="1" applyFont="1" applyFill="1" applyBorder="1" applyAlignment="1">
      <alignment horizontal="left" vertical="top"/>
    </xf>
    <xf numFmtId="0" fontId="2" fillId="4" borderId="39" xfId="0" applyNumberFormat="1" applyFont="1" applyFill="1" applyBorder="1" applyAlignment="1">
      <alignment horizontal="left" vertical="top"/>
    </xf>
    <xf numFmtId="0" fontId="5" fillId="3" borderId="39" xfId="0" applyNumberFormat="1" applyFont="1" applyFill="1" applyBorder="1" applyAlignment="1">
      <alignment horizontal="center" vertical="top"/>
    </xf>
    <xf numFmtId="49" fontId="1" fillId="3" borderId="11" xfId="0" applyNumberFormat="1" applyFont="1" applyFill="1" applyBorder="1" applyAlignment="1" applyProtection="1">
      <alignment horizontal="left" vertical="top" wrapText="1"/>
      <protection locked="0"/>
    </xf>
    <xf numFmtId="49" fontId="1" fillId="3" borderId="12" xfId="0" applyNumberFormat="1" applyFont="1" applyFill="1" applyBorder="1" applyAlignment="1" applyProtection="1">
      <alignment horizontal="left" vertical="top" wrapText="1"/>
      <protection locked="0"/>
    </xf>
    <xf numFmtId="49" fontId="1" fillId="3" borderId="13" xfId="0" applyNumberFormat="1" applyFont="1" applyFill="1" applyBorder="1" applyAlignment="1" applyProtection="1">
      <alignment horizontal="left" vertical="top" wrapText="1"/>
      <protection locked="0"/>
    </xf>
    <xf numFmtId="49" fontId="1" fillId="3" borderId="14" xfId="0" applyNumberFormat="1" applyFont="1" applyFill="1" applyBorder="1" applyAlignment="1" applyProtection="1">
      <alignment horizontal="left" vertical="top" wrapText="1"/>
      <protection locked="0"/>
    </xf>
    <xf numFmtId="49" fontId="1" fillId="3" borderId="39" xfId="0" applyNumberFormat="1" applyFont="1" applyFill="1" applyBorder="1" applyAlignment="1" applyProtection="1">
      <alignment horizontal="left" vertical="top" wrapText="1"/>
      <protection locked="0"/>
    </xf>
    <xf numFmtId="49" fontId="1" fillId="3" borderId="15" xfId="0" applyNumberFormat="1" applyFont="1" applyFill="1" applyBorder="1" applyAlignment="1" applyProtection="1">
      <alignment horizontal="left" vertical="top" wrapText="1"/>
      <protection locked="0"/>
    </xf>
    <xf numFmtId="49" fontId="1" fillId="3" borderId="16" xfId="0" applyNumberFormat="1" applyFont="1" applyFill="1" applyBorder="1" applyAlignment="1" applyProtection="1">
      <alignment horizontal="left" vertical="top" wrapText="1"/>
      <protection locked="0"/>
    </xf>
    <xf numFmtId="49" fontId="1" fillId="3" borderId="1" xfId="0" applyNumberFormat="1" applyFont="1" applyFill="1" applyBorder="1" applyAlignment="1" applyProtection="1">
      <alignment horizontal="left" vertical="top" wrapText="1"/>
      <protection locked="0"/>
    </xf>
    <xf numFmtId="49" fontId="1" fillId="3" borderId="17" xfId="0" applyNumberFormat="1" applyFont="1" applyFill="1" applyBorder="1" applyAlignment="1" applyProtection="1">
      <alignment horizontal="left" vertical="top" wrapText="1"/>
      <protection locked="0"/>
    </xf>
    <xf numFmtId="49" fontId="3" fillId="8" borderId="32" xfId="0" applyNumberFormat="1" applyFont="1" applyFill="1" applyBorder="1" applyAlignment="1">
      <alignment horizontal="left" vertical="top" wrapText="1"/>
    </xf>
    <xf numFmtId="0" fontId="3" fillId="4" borderId="0" xfId="0" applyFont="1" applyFill="1" applyAlignment="1">
      <alignment horizontal="center"/>
    </xf>
    <xf numFmtId="49" fontId="28" fillId="22" borderId="34" xfId="0" applyNumberFormat="1" applyFont="1" applyFill="1" applyBorder="1" applyAlignment="1">
      <alignment horizontal="center" vertical="top" wrapText="1"/>
    </xf>
    <xf numFmtId="49" fontId="0" fillId="22" borderId="0" xfId="0" applyNumberFormat="1" applyFill="1" applyAlignment="1">
      <alignment horizontal="center" vertical="top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CF5E7"/>
      <color rgb="FFF73515"/>
      <color rgb="FFE7F1F9"/>
      <color rgb="FF75D9E7"/>
      <color rgb="FFFD6A5F"/>
      <color rgb="FF00CC00"/>
      <color rgb="FF33CC33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76200</xdr:colOff>
      <xdr:row>16</xdr:row>
      <xdr:rowOff>38100</xdr:rowOff>
    </xdr:from>
    <xdr:ext cx="65" cy="172227"/>
    <xdr:sp macro="" textlink="">
      <xdr:nvSpPr>
        <xdr:cNvPr id="2" name="Textfeld 1"/>
        <xdr:cNvSpPr txBox="1"/>
      </xdr:nvSpPr>
      <xdr:spPr>
        <a:xfrm>
          <a:off x="8848725" y="26384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76200</xdr:colOff>
      <xdr:row>37</xdr:row>
      <xdr:rowOff>38100</xdr:rowOff>
    </xdr:from>
    <xdr:ext cx="65" cy="172227"/>
    <xdr:sp macro="" textlink="">
      <xdr:nvSpPr>
        <xdr:cNvPr id="2" name="Textfeld 1"/>
        <xdr:cNvSpPr txBox="1"/>
      </xdr:nvSpPr>
      <xdr:spPr>
        <a:xfrm>
          <a:off x="9191625" y="8591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55</xdr:row>
      <xdr:rowOff>0</xdr:rowOff>
    </xdr:from>
    <xdr:ext cx="65" cy="172227"/>
    <xdr:sp macro="" textlink="">
      <xdr:nvSpPr>
        <xdr:cNvPr id="3" name="Textfeld 2"/>
        <xdr:cNvSpPr txBox="1"/>
      </xdr:nvSpPr>
      <xdr:spPr>
        <a:xfrm>
          <a:off x="9191625" y="107823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59</xdr:row>
      <xdr:rowOff>0</xdr:rowOff>
    </xdr:from>
    <xdr:ext cx="65" cy="172227"/>
    <xdr:sp macro="" textlink="">
      <xdr:nvSpPr>
        <xdr:cNvPr id="4" name="Textfeld 3"/>
        <xdr:cNvSpPr txBox="1"/>
      </xdr:nvSpPr>
      <xdr:spPr>
        <a:xfrm>
          <a:off x="9191625" y="12973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5" name="Textfeld 4"/>
        <xdr:cNvSpPr txBox="1"/>
      </xdr:nvSpPr>
      <xdr:spPr>
        <a:xfrm>
          <a:off x="9191625" y="182594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6" name="Textfeld 5"/>
        <xdr:cNvSpPr txBox="1"/>
      </xdr:nvSpPr>
      <xdr:spPr>
        <a:xfrm>
          <a:off x="9191625" y="205454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7" name="Textfeld 6"/>
        <xdr:cNvSpPr txBox="1"/>
      </xdr:nvSpPr>
      <xdr:spPr>
        <a:xfrm>
          <a:off x="9191625" y="22821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8" name="Textfeld 7"/>
        <xdr:cNvSpPr txBox="1"/>
      </xdr:nvSpPr>
      <xdr:spPr>
        <a:xfrm>
          <a:off x="9191625" y="28127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9" name="Textfeld 8"/>
        <xdr:cNvSpPr txBox="1"/>
      </xdr:nvSpPr>
      <xdr:spPr>
        <a:xfrm>
          <a:off x="9191625" y="30413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10" name="Textfeld 9"/>
        <xdr:cNvSpPr txBox="1"/>
      </xdr:nvSpPr>
      <xdr:spPr>
        <a:xfrm>
          <a:off x="9191625" y="32689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11" name="Textfeld 10"/>
        <xdr:cNvSpPr txBox="1"/>
      </xdr:nvSpPr>
      <xdr:spPr>
        <a:xfrm>
          <a:off x="9191625" y="379952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12" name="Textfeld 11"/>
        <xdr:cNvSpPr txBox="1"/>
      </xdr:nvSpPr>
      <xdr:spPr>
        <a:xfrm>
          <a:off x="9191625" y="402812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13" name="Textfeld 12"/>
        <xdr:cNvSpPr txBox="1"/>
      </xdr:nvSpPr>
      <xdr:spPr>
        <a:xfrm>
          <a:off x="9191625" y="425577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14" name="Textfeld 13"/>
        <xdr:cNvSpPr txBox="1"/>
      </xdr:nvSpPr>
      <xdr:spPr>
        <a:xfrm>
          <a:off x="9191625" y="4483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61</xdr:row>
      <xdr:rowOff>0</xdr:rowOff>
    </xdr:from>
    <xdr:ext cx="65" cy="172227"/>
    <xdr:sp macro="" textlink="">
      <xdr:nvSpPr>
        <xdr:cNvPr id="15" name="Textfeld 14"/>
        <xdr:cNvSpPr txBox="1"/>
      </xdr:nvSpPr>
      <xdr:spPr>
        <a:xfrm>
          <a:off x="9191625" y="1514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16" name="Textfeld 15"/>
        <xdr:cNvSpPr txBox="1"/>
      </xdr:nvSpPr>
      <xdr:spPr>
        <a:xfrm>
          <a:off x="9191625" y="25107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17" name="Textfeld 16"/>
        <xdr:cNvSpPr txBox="1"/>
      </xdr:nvSpPr>
      <xdr:spPr>
        <a:xfrm>
          <a:off x="9191625" y="34975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18" name="Textfeld 17"/>
        <xdr:cNvSpPr txBox="1"/>
      </xdr:nvSpPr>
      <xdr:spPr>
        <a:xfrm>
          <a:off x="9191625" y="47120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16</xdr:row>
      <xdr:rowOff>38100</xdr:rowOff>
    </xdr:from>
    <xdr:ext cx="65" cy="172227"/>
    <xdr:sp macro="" textlink="">
      <xdr:nvSpPr>
        <xdr:cNvPr id="19" name="Textfeld 18"/>
        <xdr:cNvSpPr txBox="1"/>
      </xdr:nvSpPr>
      <xdr:spPr>
        <a:xfrm>
          <a:off x="9191625" y="329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20" name="Textfeld 19"/>
        <xdr:cNvSpPr txBox="1"/>
      </xdr:nvSpPr>
      <xdr:spPr>
        <a:xfrm>
          <a:off x="9191625" y="7267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21" name="Textfeld 20"/>
        <xdr:cNvSpPr txBox="1"/>
      </xdr:nvSpPr>
      <xdr:spPr>
        <a:xfrm>
          <a:off x="9191625" y="9458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22" name="Textfeld 21"/>
        <xdr:cNvSpPr txBox="1"/>
      </xdr:nvSpPr>
      <xdr:spPr>
        <a:xfrm>
          <a:off x="9191625" y="11649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23" name="Textfeld 22"/>
        <xdr:cNvSpPr txBox="1"/>
      </xdr:nvSpPr>
      <xdr:spPr>
        <a:xfrm>
          <a:off x="9208994" y="135142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24" name="Textfeld 23"/>
        <xdr:cNvSpPr txBox="1"/>
      </xdr:nvSpPr>
      <xdr:spPr>
        <a:xfrm>
          <a:off x="9208994" y="135142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25" name="Textfeld 24"/>
        <xdr:cNvSpPr txBox="1"/>
      </xdr:nvSpPr>
      <xdr:spPr>
        <a:xfrm>
          <a:off x="9208994" y="135142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26" name="Textfeld 25"/>
        <xdr:cNvSpPr txBox="1"/>
      </xdr:nvSpPr>
      <xdr:spPr>
        <a:xfrm>
          <a:off x="9208994" y="135142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27" name="Textfeld 26"/>
        <xdr:cNvSpPr txBox="1"/>
      </xdr:nvSpPr>
      <xdr:spPr>
        <a:xfrm>
          <a:off x="9208994" y="135142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28" name="Textfeld 27"/>
        <xdr:cNvSpPr txBox="1"/>
      </xdr:nvSpPr>
      <xdr:spPr>
        <a:xfrm>
          <a:off x="9208994" y="135142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29" name="Textfeld 28"/>
        <xdr:cNvSpPr txBox="1"/>
      </xdr:nvSpPr>
      <xdr:spPr>
        <a:xfrm>
          <a:off x="9208994" y="135142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30" name="Textfeld 29"/>
        <xdr:cNvSpPr txBox="1"/>
      </xdr:nvSpPr>
      <xdr:spPr>
        <a:xfrm>
          <a:off x="9208994" y="135142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31" name="Textfeld 30"/>
        <xdr:cNvSpPr txBox="1"/>
      </xdr:nvSpPr>
      <xdr:spPr>
        <a:xfrm>
          <a:off x="9208994" y="135142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32" name="Textfeld 31"/>
        <xdr:cNvSpPr txBox="1"/>
      </xdr:nvSpPr>
      <xdr:spPr>
        <a:xfrm>
          <a:off x="9208994" y="135142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33" name="Textfeld 32"/>
        <xdr:cNvSpPr txBox="1"/>
      </xdr:nvSpPr>
      <xdr:spPr>
        <a:xfrm>
          <a:off x="9208994" y="133350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34" name="Textfeld 33"/>
        <xdr:cNvSpPr txBox="1"/>
      </xdr:nvSpPr>
      <xdr:spPr>
        <a:xfrm>
          <a:off x="9208994" y="135142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35" name="Textfeld 34"/>
        <xdr:cNvSpPr txBox="1"/>
      </xdr:nvSpPr>
      <xdr:spPr>
        <a:xfrm>
          <a:off x="9208994" y="135142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36" name="Textfeld 35"/>
        <xdr:cNvSpPr txBox="1"/>
      </xdr:nvSpPr>
      <xdr:spPr>
        <a:xfrm>
          <a:off x="9208994" y="135142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37" name="Textfeld 36"/>
        <xdr:cNvSpPr txBox="1"/>
      </xdr:nvSpPr>
      <xdr:spPr>
        <a:xfrm>
          <a:off x="9208994" y="146953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38" name="Textfeld 37"/>
        <xdr:cNvSpPr txBox="1"/>
      </xdr:nvSpPr>
      <xdr:spPr>
        <a:xfrm>
          <a:off x="9208994" y="16869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39" name="Textfeld 38"/>
        <xdr:cNvSpPr txBox="1"/>
      </xdr:nvSpPr>
      <xdr:spPr>
        <a:xfrm>
          <a:off x="9208994" y="190432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44</xdr:row>
      <xdr:rowOff>38100</xdr:rowOff>
    </xdr:from>
    <xdr:ext cx="65" cy="172227"/>
    <xdr:sp macro="" textlink="">
      <xdr:nvSpPr>
        <xdr:cNvPr id="40" name="Textfeld 39"/>
        <xdr:cNvSpPr txBox="1"/>
      </xdr:nvSpPr>
      <xdr:spPr>
        <a:xfrm>
          <a:off x="9208994" y="72322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44</xdr:row>
      <xdr:rowOff>38100</xdr:rowOff>
    </xdr:from>
    <xdr:ext cx="65" cy="172227"/>
    <xdr:sp macro="" textlink="">
      <xdr:nvSpPr>
        <xdr:cNvPr id="41" name="Textfeld 40"/>
        <xdr:cNvSpPr txBox="1"/>
      </xdr:nvSpPr>
      <xdr:spPr>
        <a:xfrm>
          <a:off x="9208994" y="72322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51</xdr:row>
      <xdr:rowOff>38100</xdr:rowOff>
    </xdr:from>
    <xdr:ext cx="65" cy="172227"/>
    <xdr:sp macro="" textlink="">
      <xdr:nvSpPr>
        <xdr:cNvPr id="42" name="Textfeld 41"/>
        <xdr:cNvSpPr txBox="1"/>
      </xdr:nvSpPr>
      <xdr:spPr>
        <a:xfrm>
          <a:off x="9208994" y="72322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43" name="Textfeld 42"/>
        <xdr:cNvSpPr txBox="1"/>
      </xdr:nvSpPr>
      <xdr:spPr>
        <a:xfrm>
          <a:off x="9208994" y="72322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44" name="Textfeld 43"/>
        <xdr:cNvSpPr txBox="1"/>
      </xdr:nvSpPr>
      <xdr:spPr>
        <a:xfrm>
          <a:off x="9208994" y="10242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45" name="Textfeld 44"/>
        <xdr:cNvSpPr txBox="1"/>
      </xdr:nvSpPr>
      <xdr:spPr>
        <a:xfrm>
          <a:off x="9208994" y="1095935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46" name="Textfeld 45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47" name="Textfeld 46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48" name="Textfeld 47"/>
        <xdr:cNvSpPr txBox="1"/>
      </xdr:nvSpPr>
      <xdr:spPr>
        <a:xfrm>
          <a:off x="9208994" y="95631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49" name="Textfeld 48"/>
        <xdr:cNvSpPr txBox="1"/>
      </xdr:nvSpPr>
      <xdr:spPr>
        <a:xfrm>
          <a:off x="9208994" y="72322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50" name="Textfeld 49"/>
        <xdr:cNvSpPr txBox="1"/>
      </xdr:nvSpPr>
      <xdr:spPr>
        <a:xfrm>
          <a:off x="9208994" y="1042147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51" name="Textfeld 50"/>
        <xdr:cNvSpPr txBox="1"/>
      </xdr:nvSpPr>
      <xdr:spPr>
        <a:xfrm>
          <a:off x="9208994" y="1113864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52" name="Textfeld 51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53" name="Textfeld 52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54" name="Textfeld 53"/>
        <xdr:cNvSpPr txBox="1"/>
      </xdr:nvSpPr>
      <xdr:spPr>
        <a:xfrm>
          <a:off x="9208994" y="95631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55" name="Textfeld 54"/>
        <xdr:cNvSpPr txBox="1"/>
      </xdr:nvSpPr>
      <xdr:spPr>
        <a:xfrm>
          <a:off x="9208994" y="72322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56" name="Textfeld 55"/>
        <xdr:cNvSpPr txBox="1"/>
      </xdr:nvSpPr>
      <xdr:spPr>
        <a:xfrm>
          <a:off x="9208994" y="1042147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57" name="Textfeld 56"/>
        <xdr:cNvSpPr txBox="1"/>
      </xdr:nvSpPr>
      <xdr:spPr>
        <a:xfrm>
          <a:off x="9208994" y="1113864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58" name="Textfeld 57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59" name="Textfeld 58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60" name="Textfeld 59"/>
        <xdr:cNvSpPr txBox="1"/>
      </xdr:nvSpPr>
      <xdr:spPr>
        <a:xfrm>
          <a:off x="9208994" y="95631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61" name="Textfeld 60"/>
        <xdr:cNvSpPr txBox="1"/>
      </xdr:nvSpPr>
      <xdr:spPr>
        <a:xfrm>
          <a:off x="9208994" y="72322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62" name="Textfeld 61"/>
        <xdr:cNvSpPr txBox="1"/>
      </xdr:nvSpPr>
      <xdr:spPr>
        <a:xfrm>
          <a:off x="9208994" y="1042147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63" name="Textfeld 62"/>
        <xdr:cNvSpPr txBox="1"/>
      </xdr:nvSpPr>
      <xdr:spPr>
        <a:xfrm>
          <a:off x="9208994" y="1113864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64" name="Textfeld 63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65" name="Textfeld 64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66" name="Textfeld 65"/>
        <xdr:cNvSpPr txBox="1"/>
      </xdr:nvSpPr>
      <xdr:spPr>
        <a:xfrm>
          <a:off x="9208994" y="95631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67" name="Textfeld 66"/>
        <xdr:cNvSpPr txBox="1"/>
      </xdr:nvSpPr>
      <xdr:spPr>
        <a:xfrm>
          <a:off x="9208994" y="72322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68" name="Textfeld 67"/>
        <xdr:cNvSpPr txBox="1"/>
      </xdr:nvSpPr>
      <xdr:spPr>
        <a:xfrm>
          <a:off x="9208994" y="1042147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69" name="Textfeld 68"/>
        <xdr:cNvSpPr txBox="1"/>
      </xdr:nvSpPr>
      <xdr:spPr>
        <a:xfrm>
          <a:off x="9208994" y="1113864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70" name="Textfeld 69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71" name="Textfeld 70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72" name="Textfeld 71"/>
        <xdr:cNvSpPr txBox="1"/>
      </xdr:nvSpPr>
      <xdr:spPr>
        <a:xfrm>
          <a:off x="9208994" y="95631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73" name="Textfeld 72"/>
        <xdr:cNvSpPr txBox="1"/>
      </xdr:nvSpPr>
      <xdr:spPr>
        <a:xfrm>
          <a:off x="9208994" y="72322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74" name="Textfeld 73"/>
        <xdr:cNvSpPr txBox="1"/>
      </xdr:nvSpPr>
      <xdr:spPr>
        <a:xfrm>
          <a:off x="9208994" y="10600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75" name="Textfeld 74"/>
        <xdr:cNvSpPr txBox="1"/>
      </xdr:nvSpPr>
      <xdr:spPr>
        <a:xfrm>
          <a:off x="9208994" y="1131794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76" name="Textfeld 75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77" name="Textfeld 76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78" name="Textfeld 77"/>
        <xdr:cNvSpPr txBox="1"/>
      </xdr:nvSpPr>
      <xdr:spPr>
        <a:xfrm>
          <a:off x="9208994" y="97423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85" name="Textfeld 84"/>
        <xdr:cNvSpPr txBox="1"/>
      </xdr:nvSpPr>
      <xdr:spPr>
        <a:xfrm>
          <a:off x="9208994" y="72322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86" name="Textfeld 85"/>
        <xdr:cNvSpPr txBox="1"/>
      </xdr:nvSpPr>
      <xdr:spPr>
        <a:xfrm>
          <a:off x="9208994" y="10600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87" name="Textfeld 86"/>
        <xdr:cNvSpPr txBox="1"/>
      </xdr:nvSpPr>
      <xdr:spPr>
        <a:xfrm>
          <a:off x="9208994" y="1131794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88" name="Textfeld 87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89" name="Textfeld 88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63</xdr:row>
      <xdr:rowOff>0</xdr:rowOff>
    </xdr:from>
    <xdr:ext cx="65" cy="172227"/>
    <xdr:sp macro="" textlink="">
      <xdr:nvSpPr>
        <xdr:cNvPr id="90" name="Textfeld 89"/>
        <xdr:cNvSpPr txBox="1"/>
      </xdr:nvSpPr>
      <xdr:spPr>
        <a:xfrm>
          <a:off x="9208994" y="97423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69</xdr:row>
      <xdr:rowOff>38100</xdr:rowOff>
    </xdr:from>
    <xdr:ext cx="65" cy="172227"/>
    <xdr:sp macro="" textlink="">
      <xdr:nvSpPr>
        <xdr:cNvPr id="91" name="Textfeld 90"/>
        <xdr:cNvSpPr txBox="1"/>
      </xdr:nvSpPr>
      <xdr:spPr>
        <a:xfrm>
          <a:off x="9208994" y="72322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87</xdr:row>
      <xdr:rowOff>0</xdr:rowOff>
    </xdr:from>
    <xdr:ext cx="65" cy="172227"/>
    <xdr:sp macro="" textlink="">
      <xdr:nvSpPr>
        <xdr:cNvPr id="92" name="Textfeld 91"/>
        <xdr:cNvSpPr txBox="1"/>
      </xdr:nvSpPr>
      <xdr:spPr>
        <a:xfrm>
          <a:off x="9208994" y="10600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91</xdr:row>
      <xdr:rowOff>0</xdr:rowOff>
    </xdr:from>
    <xdr:ext cx="65" cy="172227"/>
    <xdr:sp macro="" textlink="">
      <xdr:nvSpPr>
        <xdr:cNvPr id="93" name="Textfeld 92"/>
        <xdr:cNvSpPr txBox="1"/>
      </xdr:nvSpPr>
      <xdr:spPr>
        <a:xfrm>
          <a:off x="9208994" y="1131794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76</xdr:row>
      <xdr:rowOff>38100</xdr:rowOff>
    </xdr:from>
    <xdr:ext cx="65" cy="172227"/>
    <xdr:sp macro="" textlink="">
      <xdr:nvSpPr>
        <xdr:cNvPr id="94" name="Textfeld 93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76</xdr:row>
      <xdr:rowOff>38100</xdr:rowOff>
    </xdr:from>
    <xdr:ext cx="65" cy="172227"/>
    <xdr:sp macro="" textlink="">
      <xdr:nvSpPr>
        <xdr:cNvPr id="95" name="Textfeld 94"/>
        <xdr:cNvSpPr txBox="1"/>
      </xdr:nvSpPr>
      <xdr:spPr>
        <a:xfrm>
          <a:off x="9208994" y="848733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83</xdr:row>
      <xdr:rowOff>38100</xdr:rowOff>
    </xdr:from>
    <xdr:ext cx="65" cy="172227"/>
    <xdr:sp macro="" textlink="">
      <xdr:nvSpPr>
        <xdr:cNvPr id="96" name="Textfeld 95"/>
        <xdr:cNvSpPr txBox="1"/>
      </xdr:nvSpPr>
      <xdr:spPr>
        <a:xfrm>
          <a:off x="9208994" y="97423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97" name="Textfeld 9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98" name="Textfeld 9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99" name="Textfeld 9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00" name="Textfeld 9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01" name="Textfeld 10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02" name="Textfeld 10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03" name="Textfeld 10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04" name="Textfeld 10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05" name="Textfeld 10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06" name="Textfeld 10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07" name="Textfeld 106"/>
        <xdr:cNvSpPr txBox="1"/>
      </xdr:nvSpPr>
      <xdr:spPr>
        <a:xfrm>
          <a:off x="9208994" y="1167652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08" name="Textfeld 10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09" name="Textfeld 10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10" name="Textfeld 10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11" name="Textfeld 11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12" name="Textfeld 11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13" name="Textfeld 11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14" name="Textfeld 11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15" name="Textfeld 11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16" name="Textfeld 11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17" name="Textfeld 11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18" name="Textfeld 11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19" name="Textfeld 11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20" name="Textfeld 11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21" name="Textfeld 12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22" name="Textfeld 12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23" name="Textfeld 12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24" name="Textfeld 12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25" name="Textfeld 12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26" name="Textfeld 12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27" name="Textfeld 12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28" name="Textfeld 12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29" name="Textfeld 12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30" name="Textfeld 12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31" name="Textfeld 13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32" name="Textfeld 13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33" name="Textfeld 13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34" name="Textfeld 13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35" name="Textfeld 13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36" name="Textfeld 13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37" name="Textfeld 13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38" name="Textfeld 13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39" name="Textfeld 13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40" name="Textfeld 13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41" name="Textfeld 14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42" name="Textfeld 14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43" name="Textfeld 14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44" name="Textfeld 14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45" name="Textfeld 14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46" name="Textfeld 14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47" name="Textfeld 14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48" name="Textfeld 14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49" name="Textfeld 14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50" name="Textfeld 14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51" name="Textfeld 15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52" name="Textfeld 15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53" name="Textfeld 15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54" name="Textfeld 15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55" name="Textfeld 15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56" name="Textfeld 15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57" name="Textfeld 15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58" name="Textfeld 15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59" name="Textfeld 15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60" name="Textfeld 15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61" name="Textfeld 16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62" name="Textfeld 16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63" name="Textfeld 16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64" name="Textfeld 16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65" name="Textfeld 16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66" name="Textfeld 16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67" name="Textfeld 16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68" name="Textfeld 16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69" name="Textfeld 16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70" name="Textfeld 16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71" name="Textfeld 17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72" name="Textfeld 17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73" name="Textfeld 172"/>
        <xdr:cNvSpPr txBox="1"/>
      </xdr:nvSpPr>
      <xdr:spPr>
        <a:xfrm>
          <a:off x="9208994" y="130369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74" name="Textfeld 173"/>
        <xdr:cNvSpPr txBox="1"/>
      </xdr:nvSpPr>
      <xdr:spPr>
        <a:xfrm>
          <a:off x="9208994" y="16595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75" name="Textfeld 174"/>
        <xdr:cNvSpPr txBox="1"/>
      </xdr:nvSpPr>
      <xdr:spPr>
        <a:xfrm>
          <a:off x="9208994" y="17357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76" name="Textfeld 175"/>
        <xdr:cNvSpPr txBox="1"/>
      </xdr:nvSpPr>
      <xdr:spPr>
        <a:xfrm>
          <a:off x="9208994" y="143704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77" name="Textfeld 176"/>
        <xdr:cNvSpPr txBox="1"/>
      </xdr:nvSpPr>
      <xdr:spPr>
        <a:xfrm>
          <a:off x="9208994" y="143704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78" name="Textfeld 177"/>
        <xdr:cNvSpPr txBox="1"/>
      </xdr:nvSpPr>
      <xdr:spPr>
        <a:xfrm>
          <a:off x="9208994" y="157039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79" name="Textfeld 17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80" name="Textfeld 17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81" name="Textfeld 18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82" name="Textfeld 18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83" name="Textfeld 18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84" name="Textfeld 18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85" name="Textfeld 18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86" name="Textfeld 18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87" name="Textfeld 18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88" name="Textfeld 18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89" name="Textfeld 188"/>
        <xdr:cNvSpPr txBox="1"/>
      </xdr:nvSpPr>
      <xdr:spPr>
        <a:xfrm>
          <a:off x="9208994" y="1167652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90" name="Textfeld 18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91" name="Textfeld 19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92" name="Textfeld 19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93" name="Textfeld 19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94" name="Textfeld 19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95" name="Textfeld 19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96" name="Textfeld 19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97" name="Textfeld 19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98" name="Textfeld 19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199" name="Textfeld 19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00" name="Textfeld 19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01" name="Textfeld 20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02" name="Textfeld 20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03" name="Textfeld 20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04" name="Textfeld 20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05" name="Textfeld 20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06" name="Textfeld 20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07" name="Textfeld 20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08" name="Textfeld 20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09" name="Textfeld 20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10" name="Textfeld 20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11" name="Textfeld 21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12" name="Textfeld 21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13" name="Textfeld 21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14" name="Textfeld 21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15" name="Textfeld 21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16" name="Textfeld 21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17" name="Textfeld 21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18" name="Textfeld 21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19" name="Textfeld 21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20" name="Textfeld 21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21" name="Textfeld 22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22" name="Textfeld 22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23" name="Textfeld 22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24" name="Textfeld 22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25" name="Textfeld 22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26" name="Textfeld 22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27" name="Textfeld 22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28" name="Textfeld 22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29" name="Textfeld 22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30" name="Textfeld 22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31" name="Textfeld 23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32" name="Textfeld 23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33" name="Textfeld 23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34" name="Textfeld 23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35" name="Textfeld 23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36" name="Textfeld 23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37" name="Textfeld 23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38" name="Textfeld 23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39" name="Textfeld 23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40" name="Textfeld 23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41" name="Textfeld 24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42" name="Textfeld 24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43" name="Textfeld 24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44" name="Textfeld 24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45" name="Textfeld 24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46" name="Textfeld 24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47" name="Textfeld 24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48" name="Textfeld 24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49" name="Textfeld 24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50" name="Textfeld 24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51" name="Textfeld 25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52" name="Textfeld 25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53" name="Textfeld 25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54" name="Textfeld 25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55" name="Textfeld 254"/>
        <xdr:cNvSpPr txBox="1"/>
      </xdr:nvSpPr>
      <xdr:spPr>
        <a:xfrm>
          <a:off x="9208994" y="130369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56" name="Textfeld 255"/>
        <xdr:cNvSpPr txBox="1"/>
      </xdr:nvSpPr>
      <xdr:spPr>
        <a:xfrm>
          <a:off x="9208994" y="16595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57" name="Textfeld 256"/>
        <xdr:cNvSpPr txBox="1"/>
      </xdr:nvSpPr>
      <xdr:spPr>
        <a:xfrm>
          <a:off x="9208994" y="17357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58" name="Textfeld 257"/>
        <xdr:cNvSpPr txBox="1"/>
      </xdr:nvSpPr>
      <xdr:spPr>
        <a:xfrm>
          <a:off x="9208994" y="143704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59" name="Textfeld 258"/>
        <xdr:cNvSpPr txBox="1"/>
      </xdr:nvSpPr>
      <xdr:spPr>
        <a:xfrm>
          <a:off x="9208994" y="143704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60" name="Textfeld 259"/>
        <xdr:cNvSpPr txBox="1"/>
      </xdr:nvSpPr>
      <xdr:spPr>
        <a:xfrm>
          <a:off x="9208994" y="157039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61" name="Textfeld 26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62" name="Textfeld 26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63" name="Textfeld 26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64" name="Textfeld 26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65" name="Textfeld 26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66" name="Textfeld 26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67" name="Textfeld 26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68" name="Textfeld 26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69" name="Textfeld 26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70" name="Textfeld 26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71" name="Textfeld 270"/>
        <xdr:cNvSpPr txBox="1"/>
      </xdr:nvSpPr>
      <xdr:spPr>
        <a:xfrm>
          <a:off x="9208994" y="1167652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72" name="Textfeld 27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73" name="Textfeld 27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74" name="Textfeld 27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75" name="Textfeld 27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76" name="Textfeld 27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77" name="Textfeld 27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78" name="Textfeld 27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79" name="Textfeld 27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80" name="Textfeld 27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81" name="Textfeld 28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82" name="Textfeld 28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83" name="Textfeld 28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84" name="Textfeld 28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85" name="Textfeld 28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86" name="Textfeld 28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87" name="Textfeld 28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88" name="Textfeld 28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89" name="Textfeld 28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90" name="Textfeld 28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91" name="Textfeld 29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92" name="Textfeld 29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93" name="Textfeld 29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94" name="Textfeld 29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95" name="Textfeld 29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96" name="Textfeld 29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97" name="Textfeld 29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98" name="Textfeld 29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299" name="Textfeld 29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00" name="Textfeld 29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01" name="Textfeld 30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02" name="Textfeld 30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03" name="Textfeld 30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04" name="Textfeld 30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05" name="Textfeld 30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06" name="Textfeld 30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07" name="Textfeld 30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08" name="Textfeld 30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09" name="Textfeld 30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10" name="Textfeld 30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11" name="Textfeld 31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12" name="Textfeld 31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13" name="Textfeld 31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14" name="Textfeld 31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15" name="Textfeld 31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16" name="Textfeld 31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17" name="Textfeld 31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18" name="Textfeld 31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19" name="Textfeld 31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20" name="Textfeld 31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21" name="Textfeld 32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22" name="Textfeld 32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23" name="Textfeld 32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24" name="Textfeld 32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25" name="Textfeld 32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26" name="Textfeld 32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27" name="Textfeld 326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28" name="Textfeld 327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29" name="Textfeld 328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30" name="Textfeld 329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31" name="Textfeld 330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32" name="Textfeld 331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33" name="Textfeld 332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34" name="Textfeld 333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35" name="Textfeld 334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36" name="Textfeld 335"/>
        <xdr:cNvSpPr txBox="1"/>
      </xdr:nvSpPr>
      <xdr:spPr>
        <a:xfrm>
          <a:off x="9208994" y="118558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37" name="Textfeld 336"/>
        <xdr:cNvSpPr txBox="1"/>
      </xdr:nvSpPr>
      <xdr:spPr>
        <a:xfrm>
          <a:off x="9208994" y="130369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38" name="Textfeld 337"/>
        <xdr:cNvSpPr txBox="1"/>
      </xdr:nvSpPr>
      <xdr:spPr>
        <a:xfrm>
          <a:off x="9208994" y="16595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39" name="Textfeld 338"/>
        <xdr:cNvSpPr txBox="1"/>
      </xdr:nvSpPr>
      <xdr:spPr>
        <a:xfrm>
          <a:off x="9208994" y="17357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40" name="Textfeld 339"/>
        <xdr:cNvSpPr txBox="1"/>
      </xdr:nvSpPr>
      <xdr:spPr>
        <a:xfrm>
          <a:off x="9208994" y="143704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41" name="Textfeld 340"/>
        <xdr:cNvSpPr txBox="1"/>
      </xdr:nvSpPr>
      <xdr:spPr>
        <a:xfrm>
          <a:off x="9208994" y="143704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42" name="Textfeld 341"/>
        <xdr:cNvSpPr txBox="1"/>
      </xdr:nvSpPr>
      <xdr:spPr>
        <a:xfrm>
          <a:off x="9208994" y="157039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43" name="Textfeld 342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44" name="Textfeld 343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45" name="Textfeld 344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46" name="Textfeld 345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47" name="Textfeld 346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48" name="Textfeld 347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49" name="Textfeld 348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50" name="Textfeld 349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51" name="Textfeld 350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52" name="Textfeld 351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93</xdr:row>
      <xdr:rowOff>0</xdr:rowOff>
    </xdr:from>
    <xdr:ext cx="65" cy="172227"/>
    <xdr:sp macro="" textlink="">
      <xdr:nvSpPr>
        <xdr:cNvPr id="353" name="Textfeld 352"/>
        <xdr:cNvSpPr txBox="1"/>
      </xdr:nvSpPr>
      <xdr:spPr>
        <a:xfrm>
          <a:off x="9208994" y="1167652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54" name="Textfeld 353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55" name="Textfeld 354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56" name="Textfeld 355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57" name="Textfeld 356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58" name="Textfeld 357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59" name="Textfeld 358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60" name="Textfeld 359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61" name="Textfeld 360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62" name="Textfeld 361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63" name="Textfeld 362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64" name="Textfeld 363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65" name="Textfeld 364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66" name="Textfeld 365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67" name="Textfeld 366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68" name="Textfeld 367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69" name="Textfeld 368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70" name="Textfeld 369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71" name="Textfeld 370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72" name="Textfeld 371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73" name="Textfeld 372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74" name="Textfeld 373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75" name="Textfeld 374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76" name="Textfeld 375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77" name="Textfeld 376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78" name="Textfeld 377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79" name="Textfeld 378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80" name="Textfeld 379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81" name="Textfeld 380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82" name="Textfeld 381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83" name="Textfeld 382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84" name="Textfeld 383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85" name="Textfeld 384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86" name="Textfeld 385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87" name="Textfeld 386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88" name="Textfeld 387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89" name="Textfeld 388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90" name="Textfeld 389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91" name="Textfeld 390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92" name="Textfeld 391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93" name="Textfeld 392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94" name="Textfeld 393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95" name="Textfeld 394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96" name="Textfeld 395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97" name="Textfeld 396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98" name="Textfeld 397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399" name="Textfeld 398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00" name="Textfeld 399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01" name="Textfeld 400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02" name="Textfeld 401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03" name="Textfeld 402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04" name="Textfeld 403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05" name="Textfeld 404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06" name="Textfeld 405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07" name="Textfeld 406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08" name="Textfeld 407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09" name="Textfeld 408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10" name="Textfeld 409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11" name="Textfeld 410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12" name="Textfeld 411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13" name="Textfeld 412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14" name="Textfeld 413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15" name="Textfeld 414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16" name="Textfeld 415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17" name="Textfeld 416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95</xdr:row>
      <xdr:rowOff>0</xdr:rowOff>
    </xdr:from>
    <xdr:ext cx="65" cy="172227"/>
    <xdr:sp macro="" textlink="">
      <xdr:nvSpPr>
        <xdr:cNvPr id="418" name="Textfeld 417"/>
        <xdr:cNvSpPr txBox="1"/>
      </xdr:nvSpPr>
      <xdr:spPr>
        <a:xfrm>
          <a:off x="9208994" y="12035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101</xdr:row>
      <xdr:rowOff>38100</xdr:rowOff>
    </xdr:from>
    <xdr:ext cx="65" cy="172227"/>
    <xdr:sp macro="" textlink="">
      <xdr:nvSpPr>
        <xdr:cNvPr id="419" name="Textfeld 418"/>
        <xdr:cNvSpPr txBox="1"/>
      </xdr:nvSpPr>
      <xdr:spPr>
        <a:xfrm>
          <a:off x="9208994" y="132162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119</xdr:row>
      <xdr:rowOff>0</xdr:rowOff>
    </xdr:from>
    <xdr:ext cx="65" cy="172227"/>
    <xdr:sp macro="" textlink="">
      <xdr:nvSpPr>
        <xdr:cNvPr id="420" name="Textfeld 419"/>
        <xdr:cNvSpPr txBox="1"/>
      </xdr:nvSpPr>
      <xdr:spPr>
        <a:xfrm>
          <a:off x="9208994" y="16775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123</xdr:row>
      <xdr:rowOff>0</xdr:rowOff>
    </xdr:from>
    <xdr:ext cx="65" cy="172227"/>
    <xdr:sp macro="" textlink="">
      <xdr:nvSpPr>
        <xdr:cNvPr id="421" name="Textfeld 420"/>
        <xdr:cNvSpPr txBox="1"/>
      </xdr:nvSpPr>
      <xdr:spPr>
        <a:xfrm>
          <a:off x="9208994" y="17537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108</xdr:row>
      <xdr:rowOff>38100</xdr:rowOff>
    </xdr:from>
    <xdr:ext cx="65" cy="172227"/>
    <xdr:sp macro="" textlink="">
      <xdr:nvSpPr>
        <xdr:cNvPr id="422" name="Textfeld 421"/>
        <xdr:cNvSpPr txBox="1"/>
      </xdr:nvSpPr>
      <xdr:spPr>
        <a:xfrm>
          <a:off x="9208994" y="145497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108</xdr:row>
      <xdr:rowOff>38100</xdr:rowOff>
    </xdr:from>
    <xdr:ext cx="65" cy="172227"/>
    <xdr:sp macro="" textlink="">
      <xdr:nvSpPr>
        <xdr:cNvPr id="423" name="Textfeld 422"/>
        <xdr:cNvSpPr txBox="1"/>
      </xdr:nvSpPr>
      <xdr:spPr>
        <a:xfrm>
          <a:off x="9208994" y="145497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115</xdr:row>
      <xdr:rowOff>38100</xdr:rowOff>
    </xdr:from>
    <xdr:ext cx="65" cy="172227"/>
    <xdr:sp macro="" textlink="">
      <xdr:nvSpPr>
        <xdr:cNvPr id="424" name="Textfeld 423"/>
        <xdr:cNvSpPr txBox="1"/>
      </xdr:nvSpPr>
      <xdr:spPr>
        <a:xfrm>
          <a:off x="9208994" y="158832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25" name="Textfeld 42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26" name="Textfeld 42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27" name="Textfeld 42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28" name="Textfeld 42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29" name="Textfeld 42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30" name="Textfeld 42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31" name="Textfeld 43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32" name="Textfeld 43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33" name="Textfeld 43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34" name="Textfeld 43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35" name="Textfeld 43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36" name="Textfeld 43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37" name="Textfeld 43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38" name="Textfeld 43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39" name="Textfeld 43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40" name="Textfeld 43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41" name="Textfeld 44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42" name="Textfeld 44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43" name="Textfeld 44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44" name="Textfeld 44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45" name="Textfeld 44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46" name="Textfeld 44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47" name="Textfeld 44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48" name="Textfeld 44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49" name="Textfeld 44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50" name="Textfeld 44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51" name="Textfeld 45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52" name="Textfeld 45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53" name="Textfeld 45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54" name="Textfeld 45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55" name="Textfeld 45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56" name="Textfeld 45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57" name="Textfeld 45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58" name="Textfeld 45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59" name="Textfeld 45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60" name="Textfeld 45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61" name="Textfeld 46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62" name="Textfeld 46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63" name="Textfeld 46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64" name="Textfeld 46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65" name="Textfeld 46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66" name="Textfeld 46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67" name="Textfeld 46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68" name="Textfeld 46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69" name="Textfeld 46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70" name="Textfeld 46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71" name="Textfeld 47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72" name="Textfeld 47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73" name="Textfeld 47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74" name="Textfeld 47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75" name="Textfeld 47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76" name="Textfeld 47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77" name="Textfeld 47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78" name="Textfeld 47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79" name="Textfeld 47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80" name="Textfeld 47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81" name="Textfeld 48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82" name="Textfeld 48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83" name="Textfeld 48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84" name="Textfeld 48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85" name="Textfeld 48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86" name="Textfeld 48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87" name="Textfeld 48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88" name="Textfeld 48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89" name="Textfeld 48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90" name="Textfeld 48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91" name="Textfeld 49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92" name="Textfeld 49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93" name="Textfeld 49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94" name="Textfeld 49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95" name="Textfeld 49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96" name="Textfeld 49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97" name="Textfeld 49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98" name="Textfeld 49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499" name="Textfeld 49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00" name="Textfeld 49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01" name="Textfeld 50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02" name="Textfeld 50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03" name="Textfeld 50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04" name="Textfeld 50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05" name="Textfeld 50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06" name="Textfeld 50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07" name="Textfeld 50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08" name="Textfeld 50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09" name="Textfeld 50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10" name="Textfeld 50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11" name="Textfeld 51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12" name="Textfeld 51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13" name="Textfeld 51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14" name="Textfeld 51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15" name="Textfeld 51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16" name="Textfeld 51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17" name="Textfeld 51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18" name="Textfeld 51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19" name="Textfeld 51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20" name="Textfeld 51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21" name="Textfeld 52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22" name="Textfeld 52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23" name="Textfeld 52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24" name="Textfeld 52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25" name="Textfeld 52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26" name="Textfeld 52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27" name="Textfeld 52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28" name="Textfeld 52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29" name="Textfeld 52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30" name="Textfeld 52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31" name="Textfeld 53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32" name="Textfeld 53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33" name="Textfeld 53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34" name="Textfeld 53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35" name="Textfeld 53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36" name="Textfeld 53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37" name="Textfeld 53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38" name="Textfeld 53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39" name="Textfeld 53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40" name="Textfeld 53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41" name="Textfeld 54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42" name="Textfeld 54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43" name="Textfeld 54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44" name="Textfeld 54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45" name="Textfeld 54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46" name="Textfeld 54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47" name="Textfeld 54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48" name="Textfeld 54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49" name="Textfeld 54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50" name="Textfeld 54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51" name="Textfeld 55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52" name="Textfeld 55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53" name="Textfeld 55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54" name="Textfeld 55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55" name="Textfeld 55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56" name="Textfeld 55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57" name="Textfeld 55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58" name="Textfeld 55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59" name="Textfeld 55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60" name="Textfeld 55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61" name="Textfeld 56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62" name="Textfeld 56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63" name="Textfeld 56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64" name="Textfeld 56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65" name="Textfeld 56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66" name="Textfeld 56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67" name="Textfeld 56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68" name="Textfeld 56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69" name="Textfeld 56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70" name="Textfeld 56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71" name="Textfeld 57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72" name="Textfeld 57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73" name="Textfeld 57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74" name="Textfeld 57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75" name="Textfeld 57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76" name="Textfeld 57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77" name="Textfeld 57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78" name="Textfeld 57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79" name="Textfeld 57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80" name="Textfeld 57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81" name="Textfeld 58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82" name="Textfeld 58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83" name="Textfeld 58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84" name="Textfeld 58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85" name="Textfeld 58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86" name="Textfeld 58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87" name="Textfeld 58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88" name="Textfeld 58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89" name="Textfeld 58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90" name="Textfeld 58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91" name="Textfeld 59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92" name="Textfeld 59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93" name="Textfeld 59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94" name="Textfeld 59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95" name="Textfeld 59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96" name="Textfeld 59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97" name="Textfeld 59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98" name="Textfeld 59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599" name="Textfeld 59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00" name="Textfeld 59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01" name="Textfeld 60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02" name="Textfeld 60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03" name="Textfeld 60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04" name="Textfeld 60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05" name="Textfeld 60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06" name="Textfeld 60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07" name="Textfeld 60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08" name="Textfeld 60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09" name="Textfeld 60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10" name="Textfeld 60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11" name="Textfeld 61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12" name="Textfeld 61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13" name="Textfeld 61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14" name="Textfeld 61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15" name="Textfeld 61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16" name="Textfeld 61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17" name="Textfeld 61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18" name="Textfeld 61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19" name="Textfeld 61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20" name="Textfeld 61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21" name="Textfeld 62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22" name="Textfeld 62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23" name="Textfeld 62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24" name="Textfeld 62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25" name="Textfeld 62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26" name="Textfeld 62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27" name="Textfeld 62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28" name="Textfeld 62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29" name="Textfeld 62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30" name="Textfeld 62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31" name="Textfeld 63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32" name="Textfeld 63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33" name="Textfeld 63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34" name="Textfeld 63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35" name="Textfeld 63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36" name="Textfeld 63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37" name="Textfeld 63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38" name="Textfeld 63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39" name="Textfeld 63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40" name="Textfeld 63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41" name="Textfeld 64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42" name="Textfeld 64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43" name="Textfeld 64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44" name="Textfeld 64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45" name="Textfeld 64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46" name="Textfeld 64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47" name="Textfeld 64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48" name="Textfeld 64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49" name="Textfeld 64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50" name="Textfeld 64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51" name="Textfeld 65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52" name="Textfeld 65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53" name="Textfeld 65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54" name="Textfeld 65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55" name="Textfeld 65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56" name="Textfeld 65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57" name="Textfeld 65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58" name="Textfeld 65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59" name="Textfeld 65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60" name="Textfeld 65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61" name="Textfeld 66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62" name="Textfeld 661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63" name="Textfeld 662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64" name="Textfeld 663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65" name="Textfeld 664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66" name="Textfeld 665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67" name="Textfeld 666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68" name="Textfeld 667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69" name="Textfeld 668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70" name="Textfeld 669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71" name="Textfeld 670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72" name="Textfeld 671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73" name="Textfeld 672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74" name="Textfeld 673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75" name="Textfeld 674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76" name="Textfeld 675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77" name="Textfeld 676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78" name="Textfeld 677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79" name="Textfeld 678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80" name="Textfeld 679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125</xdr:row>
      <xdr:rowOff>0</xdr:rowOff>
    </xdr:from>
    <xdr:ext cx="65" cy="172227"/>
    <xdr:sp macro="" textlink="">
      <xdr:nvSpPr>
        <xdr:cNvPr id="681" name="Textfeld 680"/>
        <xdr:cNvSpPr txBox="1"/>
      </xdr:nvSpPr>
      <xdr:spPr>
        <a:xfrm>
          <a:off x="9208994" y="179182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82" name="Textfeld 681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83" name="Textfeld 682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84" name="Textfeld 683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85" name="Textfeld 684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86" name="Textfeld 685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87" name="Textfeld 686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88" name="Textfeld 687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89" name="Textfeld 688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90" name="Textfeld 689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91" name="Textfeld 690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92" name="Textfeld 691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93" name="Textfeld 692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94" name="Textfeld 693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95" name="Textfeld 694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96" name="Textfeld 695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97" name="Textfeld 696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98" name="Textfeld 697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699" name="Textfeld 698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00" name="Textfeld 699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01" name="Textfeld 700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02" name="Textfeld 701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03" name="Textfeld 702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04" name="Textfeld 703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05" name="Textfeld 704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06" name="Textfeld 705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07" name="Textfeld 706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08" name="Textfeld 707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09" name="Textfeld 708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10" name="Textfeld 709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11" name="Textfeld 710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12" name="Textfeld 711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13" name="Textfeld 712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14" name="Textfeld 713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15" name="Textfeld 714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16" name="Textfeld 715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17" name="Textfeld 716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18" name="Textfeld 717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19" name="Textfeld 718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20" name="Textfeld 719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21" name="Textfeld 720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22" name="Textfeld 721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23" name="Textfeld 722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24" name="Textfeld 723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25" name="Textfeld 724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26" name="Textfeld 725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27" name="Textfeld 726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28" name="Textfeld 727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29" name="Textfeld 728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30" name="Textfeld 729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31" name="Textfeld 730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32" name="Textfeld 731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33" name="Textfeld 732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34" name="Textfeld 733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35" name="Textfeld 734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36" name="Textfeld 735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37" name="Textfeld 736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38" name="Textfeld 737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39" name="Textfeld 738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40" name="Textfeld 739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41" name="Textfeld 740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42" name="Textfeld 741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43" name="Textfeld 742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44" name="Textfeld 743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45" name="Textfeld 744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127</xdr:row>
      <xdr:rowOff>0</xdr:rowOff>
    </xdr:from>
    <xdr:ext cx="65" cy="172227"/>
    <xdr:sp macro="" textlink="">
      <xdr:nvSpPr>
        <xdr:cNvPr id="746" name="Textfeld 745"/>
        <xdr:cNvSpPr txBox="1"/>
      </xdr:nvSpPr>
      <xdr:spPr>
        <a:xfrm>
          <a:off x="9208994" y="182767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133</xdr:row>
      <xdr:rowOff>38100</xdr:rowOff>
    </xdr:from>
    <xdr:ext cx="65" cy="172227"/>
    <xdr:sp macro="" textlink="">
      <xdr:nvSpPr>
        <xdr:cNvPr id="747" name="Textfeld 746"/>
        <xdr:cNvSpPr txBox="1"/>
      </xdr:nvSpPr>
      <xdr:spPr>
        <a:xfrm>
          <a:off x="9208994" y="194578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151</xdr:row>
      <xdr:rowOff>0</xdr:rowOff>
    </xdr:from>
    <xdr:ext cx="65" cy="172227"/>
    <xdr:sp macro="" textlink="">
      <xdr:nvSpPr>
        <xdr:cNvPr id="748" name="Textfeld 747"/>
        <xdr:cNvSpPr txBox="1"/>
      </xdr:nvSpPr>
      <xdr:spPr>
        <a:xfrm>
          <a:off x="9208994" y="2301688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155</xdr:row>
      <xdr:rowOff>0</xdr:rowOff>
    </xdr:from>
    <xdr:ext cx="65" cy="172227"/>
    <xdr:sp macro="" textlink="">
      <xdr:nvSpPr>
        <xdr:cNvPr id="749" name="Textfeld 748"/>
        <xdr:cNvSpPr txBox="1"/>
      </xdr:nvSpPr>
      <xdr:spPr>
        <a:xfrm>
          <a:off x="9208994" y="2377888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140</xdr:row>
      <xdr:rowOff>38100</xdr:rowOff>
    </xdr:from>
    <xdr:ext cx="65" cy="172227"/>
    <xdr:sp macro="" textlink="">
      <xdr:nvSpPr>
        <xdr:cNvPr id="750" name="Textfeld 749"/>
        <xdr:cNvSpPr txBox="1"/>
      </xdr:nvSpPr>
      <xdr:spPr>
        <a:xfrm>
          <a:off x="9208994" y="207913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140</xdr:row>
      <xdr:rowOff>38100</xdr:rowOff>
    </xdr:from>
    <xdr:ext cx="65" cy="172227"/>
    <xdr:sp macro="" textlink="">
      <xdr:nvSpPr>
        <xdr:cNvPr id="751" name="Textfeld 750"/>
        <xdr:cNvSpPr txBox="1"/>
      </xdr:nvSpPr>
      <xdr:spPr>
        <a:xfrm>
          <a:off x="9208994" y="207913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147</xdr:row>
      <xdr:rowOff>38100</xdr:rowOff>
    </xdr:from>
    <xdr:ext cx="65" cy="172227"/>
    <xdr:sp macro="" textlink="">
      <xdr:nvSpPr>
        <xdr:cNvPr id="752" name="Textfeld 751"/>
        <xdr:cNvSpPr txBox="1"/>
      </xdr:nvSpPr>
      <xdr:spPr>
        <a:xfrm>
          <a:off x="9208994" y="221248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53" name="Textfeld 75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54" name="Textfeld 75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55" name="Textfeld 75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56" name="Textfeld 75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57" name="Textfeld 75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58" name="Textfeld 75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59" name="Textfeld 75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60" name="Textfeld 75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61" name="Textfeld 76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62" name="Textfeld 76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63" name="Textfeld 76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64" name="Textfeld 76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65" name="Textfeld 76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66" name="Textfeld 76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67" name="Textfeld 76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68" name="Textfeld 76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69" name="Textfeld 76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70" name="Textfeld 76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71" name="Textfeld 77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72" name="Textfeld 77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73" name="Textfeld 77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74" name="Textfeld 77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75" name="Textfeld 77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76" name="Textfeld 77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77" name="Textfeld 77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78" name="Textfeld 77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79" name="Textfeld 77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80" name="Textfeld 77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81" name="Textfeld 78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82" name="Textfeld 78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83" name="Textfeld 78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84" name="Textfeld 78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85" name="Textfeld 78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86" name="Textfeld 78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87" name="Textfeld 78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88" name="Textfeld 78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89" name="Textfeld 78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90" name="Textfeld 78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91" name="Textfeld 79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92" name="Textfeld 79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93" name="Textfeld 79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94" name="Textfeld 79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95" name="Textfeld 79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96" name="Textfeld 79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97" name="Textfeld 79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98" name="Textfeld 79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799" name="Textfeld 79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00" name="Textfeld 79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01" name="Textfeld 80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02" name="Textfeld 80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03" name="Textfeld 80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04" name="Textfeld 80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05" name="Textfeld 80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06" name="Textfeld 80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07" name="Textfeld 80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08" name="Textfeld 80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09" name="Textfeld 80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10" name="Textfeld 80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11" name="Textfeld 81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12" name="Textfeld 81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13" name="Textfeld 81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14" name="Textfeld 81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15" name="Textfeld 81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16" name="Textfeld 81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17" name="Textfeld 81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18" name="Textfeld 81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19" name="Textfeld 81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20" name="Textfeld 81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21" name="Textfeld 82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22" name="Textfeld 82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23" name="Textfeld 82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24" name="Textfeld 82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25" name="Textfeld 82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26" name="Textfeld 82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27" name="Textfeld 82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28" name="Textfeld 82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29" name="Textfeld 82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30" name="Textfeld 82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31" name="Textfeld 83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32" name="Textfeld 83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33" name="Textfeld 83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34" name="Textfeld 83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35" name="Textfeld 83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36" name="Textfeld 83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37" name="Textfeld 83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38" name="Textfeld 83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39" name="Textfeld 83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40" name="Textfeld 83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41" name="Textfeld 84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42" name="Textfeld 84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43" name="Textfeld 84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44" name="Textfeld 84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45" name="Textfeld 84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46" name="Textfeld 84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47" name="Textfeld 84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48" name="Textfeld 84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49" name="Textfeld 84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50" name="Textfeld 84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51" name="Textfeld 85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52" name="Textfeld 85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53" name="Textfeld 85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54" name="Textfeld 85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55" name="Textfeld 85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56" name="Textfeld 85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57" name="Textfeld 85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58" name="Textfeld 85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59" name="Textfeld 85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60" name="Textfeld 85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61" name="Textfeld 86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62" name="Textfeld 86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63" name="Textfeld 86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64" name="Textfeld 86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65" name="Textfeld 86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66" name="Textfeld 86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67" name="Textfeld 86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68" name="Textfeld 86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69" name="Textfeld 86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70" name="Textfeld 86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71" name="Textfeld 87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72" name="Textfeld 87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73" name="Textfeld 87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74" name="Textfeld 87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75" name="Textfeld 87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76" name="Textfeld 87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77" name="Textfeld 87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78" name="Textfeld 87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79" name="Textfeld 87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80" name="Textfeld 87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81" name="Textfeld 88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82" name="Textfeld 88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83" name="Textfeld 88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84" name="Textfeld 88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85" name="Textfeld 88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86" name="Textfeld 88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87" name="Textfeld 88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88" name="Textfeld 88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89" name="Textfeld 88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90" name="Textfeld 88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91" name="Textfeld 89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92" name="Textfeld 89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93" name="Textfeld 89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94" name="Textfeld 89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95" name="Textfeld 89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96" name="Textfeld 89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97" name="Textfeld 89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98" name="Textfeld 89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899" name="Textfeld 89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00" name="Textfeld 89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01" name="Textfeld 90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02" name="Textfeld 90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03" name="Textfeld 90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04" name="Textfeld 90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05" name="Textfeld 90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06" name="Textfeld 90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07" name="Textfeld 90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08" name="Textfeld 90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09" name="Textfeld 90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10" name="Textfeld 90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11" name="Textfeld 91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12" name="Textfeld 91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13" name="Textfeld 91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14" name="Textfeld 91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15" name="Textfeld 91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16" name="Textfeld 91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17" name="Textfeld 91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18" name="Textfeld 91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19" name="Textfeld 91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20" name="Textfeld 91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21" name="Textfeld 92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22" name="Textfeld 92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23" name="Textfeld 92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24" name="Textfeld 92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25" name="Textfeld 92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26" name="Textfeld 92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27" name="Textfeld 92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28" name="Textfeld 92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29" name="Textfeld 92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30" name="Textfeld 92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31" name="Textfeld 93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32" name="Textfeld 93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33" name="Textfeld 93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34" name="Textfeld 93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35" name="Textfeld 93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36" name="Textfeld 93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37" name="Textfeld 93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38" name="Textfeld 93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39" name="Textfeld 93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40" name="Textfeld 93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41" name="Textfeld 94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42" name="Textfeld 94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43" name="Textfeld 94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44" name="Textfeld 94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45" name="Textfeld 94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46" name="Textfeld 94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47" name="Textfeld 94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48" name="Textfeld 94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49" name="Textfeld 94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50" name="Textfeld 94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51" name="Textfeld 95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52" name="Textfeld 95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53" name="Textfeld 95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54" name="Textfeld 95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55" name="Textfeld 95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56" name="Textfeld 95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57" name="Textfeld 95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58" name="Textfeld 95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59" name="Textfeld 95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60" name="Textfeld 95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61" name="Textfeld 96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62" name="Textfeld 96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63" name="Textfeld 96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64" name="Textfeld 96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65" name="Textfeld 96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66" name="Textfeld 96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67" name="Textfeld 96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68" name="Textfeld 96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69" name="Textfeld 96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70" name="Textfeld 96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71" name="Textfeld 97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72" name="Textfeld 97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73" name="Textfeld 97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74" name="Textfeld 97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75" name="Textfeld 97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76" name="Textfeld 97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77" name="Textfeld 97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78" name="Textfeld 97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79" name="Textfeld 97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80" name="Textfeld 97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81" name="Textfeld 98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82" name="Textfeld 98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83" name="Textfeld 98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84" name="Textfeld 98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85" name="Textfeld 98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86" name="Textfeld 98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87" name="Textfeld 98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88" name="Textfeld 98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89" name="Textfeld 98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90" name="Textfeld 989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91" name="Textfeld 990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92" name="Textfeld 991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93" name="Textfeld 992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94" name="Textfeld 993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95" name="Textfeld 994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96" name="Textfeld 995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97" name="Textfeld 996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998" name="Textfeld 997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999" name="Textfeld 998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00" name="Textfeld 999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01" name="Textfeld 1000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02" name="Textfeld 1001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03" name="Textfeld 1002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04" name="Textfeld 1003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05" name="Textfeld 1004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06" name="Textfeld 1005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07" name="Textfeld 1006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08" name="Textfeld 1007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157</xdr:row>
      <xdr:rowOff>0</xdr:rowOff>
    </xdr:from>
    <xdr:ext cx="65" cy="172227"/>
    <xdr:sp macro="" textlink="">
      <xdr:nvSpPr>
        <xdr:cNvPr id="1009" name="Textfeld 1008"/>
        <xdr:cNvSpPr txBox="1"/>
      </xdr:nvSpPr>
      <xdr:spPr>
        <a:xfrm>
          <a:off x="9208994" y="2433917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10" name="Textfeld 1009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11" name="Textfeld 1010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12" name="Textfeld 1011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13" name="Textfeld 1012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14" name="Textfeld 1013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15" name="Textfeld 1014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16" name="Textfeld 1015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17" name="Textfeld 1016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18" name="Textfeld 1017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19" name="Textfeld 1018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20" name="Textfeld 1019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21" name="Textfeld 1020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22" name="Textfeld 1021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23" name="Textfeld 1022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24" name="Textfeld 1023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25" name="Textfeld 1024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26" name="Textfeld 1025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27" name="Textfeld 1026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28" name="Textfeld 1027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29" name="Textfeld 1028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30" name="Textfeld 1029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31" name="Textfeld 1030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32" name="Textfeld 1031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33" name="Textfeld 1032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34" name="Textfeld 1033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35" name="Textfeld 1034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36" name="Textfeld 1035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37" name="Textfeld 1036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38" name="Textfeld 1037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39" name="Textfeld 1038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40" name="Textfeld 1039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41" name="Textfeld 1040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42" name="Textfeld 1041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43" name="Textfeld 1042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44" name="Textfeld 1043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45" name="Textfeld 1044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46" name="Textfeld 1045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47" name="Textfeld 1046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48" name="Textfeld 1047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49" name="Textfeld 1048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50" name="Textfeld 1049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51" name="Textfeld 1050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52" name="Textfeld 1051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53" name="Textfeld 1052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54" name="Textfeld 1053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55" name="Textfeld 1054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56" name="Textfeld 1055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57" name="Textfeld 1056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58" name="Textfeld 1057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59" name="Textfeld 1058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60" name="Textfeld 1059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61" name="Textfeld 1060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62" name="Textfeld 1061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63" name="Textfeld 1062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64" name="Textfeld 1063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65" name="Textfeld 1064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66" name="Textfeld 1065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67" name="Textfeld 1066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68" name="Textfeld 1067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69" name="Textfeld 1068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70" name="Textfeld 1069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71" name="Textfeld 1070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72" name="Textfeld 1071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73" name="Textfeld 1072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159</xdr:row>
      <xdr:rowOff>0</xdr:rowOff>
    </xdr:from>
    <xdr:ext cx="65" cy="172227"/>
    <xdr:sp macro="" textlink="">
      <xdr:nvSpPr>
        <xdr:cNvPr id="1074" name="Textfeld 1073"/>
        <xdr:cNvSpPr txBox="1"/>
      </xdr:nvSpPr>
      <xdr:spPr>
        <a:xfrm>
          <a:off x="9208994" y="246977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165</xdr:row>
      <xdr:rowOff>38100</xdr:rowOff>
    </xdr:from>
    <xdr:ext cx="65" cy="172227"/>
    <xdr:sp macro="" textlink="">
      <xdr:nvSpPr>
        <xdr:cNvPr id="1075" name="Textfeld 1074"/>
        <xdr:cNvSpPr txBox="1"/>
      </xdr:nvSpPr>
      <xdr:spPr>
        <a:xfrm>
          <a:off x="9208994" y="258788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183</xdr:row>
      <xdr:rowOff>0</xdr:rowOff>
    </xdr:from>
    <xdr:ext cx="65" cy="172227"/>
    <xdr:sp macro="" textlink="">
      <xdr:nvSpPr>
        <xdr:cNvPr id="1076" name="Textfeld 1075"/>
        <xdr:cNvSpPr txBox="1"/>
      </xdr:nvSpPr>
      <xdr:spPr>
        <a:xfrm>
          <a:off x="9208994" y="2943785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187</xdr:row>
      <xdr:rowOff>0</xdr:rowOff>
    </xdr:from>
    <xdr:ext cx="65" cy="172227"/>
    <xdr:sp macro="" textlink="">
      <xdr:nvSpPr>
        <xdr:cNvPr id="1077" name="Textfeld 1076"/>
        <xdr:cNvSpPr txBox="1"/>
      </xdr:nvSpPr>
      <xdr:spPr>
        <a:xfrm>
          <a:off x="9208994" y="3019985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172</xdr:row>
      <xdr:rowOff>38100</xdr:rowOff>
    </xdr:from>
    <xdr:ext cx="65" cy="172227"/>
    <xdr:sp macro="" textlink="">
      <xdr:nvSpPr>
        <xdr:cNvPr id="1078" name="Textfeld 1077"/>
        <xdr:cNvSpPr txBox="1"/>
      </xdr:nvSpPr>
      <xdr:spPr>
        <a:xfrm>
          <a:off x="9208994" y="272123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172</xdr:row>
      <xdr:rowOff>38100</xdr:rowOff>
    </xdr:from>
    <xdr:ext cx="65" cy="172227"/>
    <xdr:sp macro="" textlink="">
      <xdr:nvSpPr>
        <xdr:cNvPr id="1079" name="Textfeld 1078"/>
        <xdr:cNvSpPr txBox="1"/>
      </xdr:nvSpPr>
      <xdr:spPr>
        <a:xfrm>
          <a:off x="9208994" y="272123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179</xdr:row>
      <xdr:rowOff>38100</xdr:rowOff>
    </xdr:from>
    <xdr:ext cx="65" cy="172227"/>
    <xdr:sp macro="" textlink="">
      <xdr:nvSpPr>
        <xdr:cNvPr id="1080" name="Textfeld 1079"/>
        <xdr:cNvSpPr txBox="1"/>
      </xdr:nvSpPr>
      <xdr:spPr>
        <a:xfrm>
          <a:off x="9208994" y="2854586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21</xdr:row>
      <xdr:rowOff>0</xdr:rowOff>
    </xdr:from>
    <xdr:ext cx="65" cy="172227"/>
    <xdr:sp macro="" textlink="">
      <xdr:nvSpPr>
        <xdr:cNvPr id="1082" name="Textfeld 1081"/>
        <xdr:cNvSpPr txBox="1"/>
      </xdr:nvSpPr>
      <xdr:spPr>
        <a:xfrm>
          <a:off x="8940053" y="34671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87</xdr:row>
      <xdr:rowOff>0</xdr:rowOff>
    </xdr:from>
    <xdr:ext cx="65" cy="172227"/>
    <xdr:sp macro="" textlink="">
      <xdr:nvSpPr>
        <xdr:cNvPr id="1081" name="Textfeld 1080"/>
        <xdr:cNvSpPr txBox="1"/>
      </xdr:nvSpPr>
      <xdr:spPr>
        <a:xfrm>
          <a:off x="8940053" y="119902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91</xdr:row>
      <xdr:rowOff>0</xdr:rowOff>
    </xdr:from>
    <xdr:ext cx="65" cy="172227"/>
    <xdr:sp macro="" textlink="">
      <xdr:nvSpPr>
        <xdr:cNvPr id="1083" name="Textfeld 1082"/>
        <xdr:cNvSpPr txBox="1"/>
      </xdr:nvSpPr>
      <xdr:spPr>
        <a:xfrm>
          <a:off x="8940053" y="1270747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119</xdr:row>
      <xdr:rowOff>0</xdr:rowOff>
    </xdr:from>
    <xdr:ext cx="65" cy="172227"/>
    <xdr:sp macro="" textlink="">
      <xdr:nvSpPr>
        <xdr:cNvPr id="1084" name="Textfeld 1083"/>
        <xdr:cNvSpPr txBox="1"/>
      </xdr:nvSpPr>
      <xdr:spPr>
        <a:xfrm>
          <a:off x="8940053" y="18131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123</xdr:row>
      <xdr:rowOff>0</xdr:rowOff>
    </xdr:from>
    <xdr:ext cx="65" cy="172227"/>
    <xdr:sp macro="" textlink="">
      <xdr:nvSpPr>
        <xdr:cNvPr id="1085" name="Textfeld 1084"/>
        <xdr:cNvSpPr txBox="1"/>
      </xdr:nvSpPr>
      <xdr:spPr>
        <a:xfrm>
          <a:off x="8940053" y="18893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119</xdr:row>
      <xdr:rowOff>0</xdr:rowOff>
    </xdr:from>
    <xdr:ext cx="65" cy="172227"/>
    <xdr:sp macro="" textlink="">
      <xdr:nvSpPr>
        <xdr:cNvPr id="1086" name="Textfeld 1085"/>
        <xdr:cNvSpPr txBox="1"/>
      </xdr:nvSpPr>
      <xdr:spPr>
        <a:xfrm>
          <a:off x="8940053" y="18131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123</xdr:row>
      <xdr:rowOff>0</xdr:rowOff>
    </xdr:from>
    <xdr:ext cx="65" cy="172227"/>
    <xdr:sp macro="" textlink="">
      <xdr:nvSpPr>
        <xdr:cNvPr id="1087" name="Textfeld 1086"/>
        <xdr:cNvSpPr txBox="1"/>
      </xdr:nvSpPr>
      <xdr:spPr>
        <a:xfrm>
          <a:off x="8940053" y="1889311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151</xdr:row>
      <xdr:rowOff>0</xdr:rowOff>
    </xdr:from>
    <xdr:ext cx="65" cy="172227"/>
    <xdr:sp macro="" textlink="">
      <xdr:nvSpPr>
        <xdr:cNvPr id="1088" name="Textfeld 1087"/>
        <xdr:cNvSpPr txBox="1"/>
      </xdr:nvSpPr>
      <xdr:spPr>
        <a:xfrm>
          <a:off x="8940053" y="2447364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155</xdr:row>
      <xdr:rowOff>0</xdr:rowOff>
    </xdr:from>
    <xdr:ext cx="65" cy="172227"/>
    <xdr:sp macro="" textlink="">
      <xdr:nvSpPr>
        <xdr:cNvPr id="1089" name="Textfeld 1088"/>
        <xdr:cNvSpPr txBox="1"/>
      </xdr:nvSpPr>
      <xdr:spPr>
        <a:xfrm>
          <a:off x="8940053" y="2523564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151</xdr:row>
      <xdr:rowOff>0</xdr:rowOff>
    </xdr:from>
    <xdr:ext cx="65" cy="172227"/>
    <xdr:sp macro="" textlink="">
      <xdr:nvSpPr>
        <xdr:cNvPr id="1090" name="Textfeld 1089"/>
        <xdr:cNvSpPr txBox="1"/>
      </xdr:nvSpPr>
      <xdr:spPr>
        <a:xfrm>
          <a:off x="8940053" y="2447364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155</xdr:row>
      <xdr:rowOff>0</xdr:rowOff>
    </xdr:from>
    <xdr:ext cx="65" cy="172227"/>
    <xdr:sp macro="" textlink="">
      <xdr:nvSpPr>
        <xdr:cNvPr id="1091" name="Textfeld 1090"/>
        <xdr:cNvSpPr txBox="1"/>
      </xdr:nvSpPr>
      <xdr:spPr>
        <a:xfrm>
          <a:off x="8940053" y="2523564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151</xdr:row>
      <xdr:rowOff>0</xdr:rowOff>
    </xdr:from>
    <xdr:ext cx="65" cy="172227"/>
    <xdr:sp macro="" textlink="">
      <xdr:nvSpPr>
        <xdr:cNvPr id="1092" name="Textfeld 1091"/>
        <xdr:cNvSpPr txBox="1"/>
      </xdr:nvSpPr>
      <xdr:spPr>
        <a:xfrm>
          <a:off x="8940053" y="2447364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155</xdr:row>
      <xdr:rowOff>0</xdr:rowOff>
    </xdr:from>
    <xdr:ext cx="65" cy="172227"/>
    <xdr:sp macro="" textlink="">
      <xdr:nvSpPr>
        <xdr:cNvPr id="1093" name="Textfeld 1092"/>
        <xdr:cNvSpPr txBox="1"/>
      </xdr:nvSpPr>
      <xdr:spPr>
        <a:xfrm>
          <a:off x="8940053" y="2523564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183</xdr:row>
      <xdr:rowOff>0</xdr:rowOff>
    </xdr:from>
    <xdr:ext cx="65" cy="172227"/>
    <xdr:sp macro="" textlink="">
      <xdr:nvSpPr>
        <xdr:cNvPr id="1094" name="Textfeld 1093"/>
        <xdr:cNvSpPr txBox="1"/>
      </xdr:nvSpPr>
      <xdr:spPr>
        <a:xfrm>
          <a:off x="8940053" y="307153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187</xdr:row>
      <xdr:rowOff>0</xdr:rowOff>
    </xdr:from>
    <xdr:ext cx="65" cy="172227"/>
    <xdr:sp macro="" textlink="">
      <xdr:nvSpPr>
        <xdr:cNvPr id="1095" name="Textfeld 1094"/>
        <xdr:cNvSpPr txBox="1"/>
      </xdr:nvSpPr>
      <xdr:spPr>
        <a:xfrm>
          <a:off x="8940053" y="314773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183</xdr:row>
      <xdr:rowOff>0</xdr:rowOff>
    </xdr:from>
    <xdr:ext cx="65" cy="172227"/>
    <xdr:sp macro="" textlink="">
      <xdr:nvSpPr>
        <xdr:cNvPr id="1096" name="Textfeld 1095"/>
        <xdr:cNvSpPr txBox="1"/>
      </xdr:nvSpPr>
      <xdr:spPr>
        <a:xfrm>
          <a:off x="8940053" y="307153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187</xdr:row>
      <xdr:rowOff>0</xdr:rowOff>
    </xdr:from>
    <xdr:ext cx="65" cy="172227"/>
    <xdr:sp macro="" textlink="">
      <xdr:nvSpPr>
        <xdr:cNvPr id="1097" name="Textfeld 1096"/>
        <xdr:cNvSpPr txBox="1"/>
      </xdr:nvSpPr>
      <xdr:spPr>
        <a:xfrm>
          <a:off x="8940053" y="314773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183</xdr:row>
      <xdr:rowOff>0</xdr:rowOff>
    </xdr:from>
    <xdr:ext cx="65" cy="172227"/>
    <xdr:sp macro="" textlink="">
      <xdr:nvSpPr>
        <xdr:cNvPr id="1098" name="Textfeld 1097"/>
        <xdr:cNvSpPr txBox="1"/>
      </xdr:nvSpPr>
      <xdr:spPr>
        <a:xfrm>
          <a:off x="8940053" y="307153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187</xdr:row>
      <xdr:rowOff>0</xdr:rowOff>
    </xdr:from>
    <xdr:ext cx="65" cy="172227"/>
    <xdr:sp macro="" textlink="">
      <xdr:nvSpPr>
        <xdr:cNvPr id="1099" name="Textfeld 1098"/>
        <xdr:cNvSpPr txBox="1"/>
      </xdr:nvSpPr>
      <xdr:spPr>
        <a:xfrm>
          <a:off x="8940053" y="314773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183</xdr:row>
      <xdr:rowOff>0</xdr:rowOff>
    </xdr:from>
    <xdr:ext cx="65" cy="172227"/>
    <xdr:sp macro="" textlink="">
      <xdr:nvSpPr>
        <xdr:cNvPr id="1100" name="Textfeld 1099"/>
        <xdr:cNvSpPr txBox="1"/>
      </xdr:nvSpPr>
      <xdr:spPr>
        <a:xfrm>
          <a:off x="8940053" y="307153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187</xdr:row>
      <xdr:rowOff>0</xdr:rowOff>
    </xdr:from>
    <xdr:ext cx="65" cy="172227"/>
    <xdr:sp macro="" textlink="">
      <xdr:nvSpPr>
        <xdr:cNvPr id="1101" name="Textfeld 1100"/>
        <xdr:cNvSpPr txBox="1"/>
      </xdr:nvSpPr>
      <xdr:spPr>
        <a:xfrm>
          <a:off x="8940053" y="314773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17</xdr:row>
      <xdr:rowOff>38100</xdr:rowOff>
    </xdr:from>
    <xdr:ext cx="65" cy="172227"/>
    <xdr:sp macro="" textlink="">
      <xdr:nvSpPr>
        <xdr:cNvPr id="1102" name="Textfeld 1101"/>
        <xdr:cNvSpPr txBox="1"/>
      </xdr:nvSpPr>
      <xdr:spPr>
        <a:xfrm>
          <a:off x="9052112" y="32766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18</xdr:row>
      <xdr:rowOff>38100</xdr:rowOff>
    </xdr:from>
    <xdr:ext cx="65" cy="172227"/>
    <xdr:sp macro="" textlink="">
      <xdr:nvSpPr>
        <xdr:cNvPr id="1103" name="Textfeld 1102"/>
        <xdr:cNvSpPr txBox="1"/>
      </xdr:nvSpPr>
      <xdr:spPr>
        <a:xfrm>
          <a:off x="9052112" y="32766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14</xdr:col>
      <xdr:colOff>76200</xdr:colOff>
      <xdr:row>19</xdr:row>
      <xdr:rowOff>38100</xdr:rowOff>
    </xdr:from>
    <xdr:ext cx="65" cy="172227"/>
    <xdr:sp macro="" textlink="">
      <xdr:nvSpPr>
        <xdr:cNvPr id="1104" name="Textfeld 1103"/>
        <xdr:cNvSpPr txBox="1"/>
      </xdr:nvSpPr>
      <xdr:spPr>
        <a:xfrm>
          <a:off x="9052112" y="32766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6337778862885"/>
  </sheetPr>
  <dimension ref="A1:Z34"/>
  <sheetViews>
    <sheetView tabSelected="1" zoomScale="85" zoomScaleNormal="85" workbookViewId="0"/>
  </sheetViews>
  <sheetFormatPr baseColWidth="10" defaultRowHeight="14.25"/>
  <cols>
    <col min="1" max="1" width="3.7109375" style="11" customWidth="1"/>
    <col min="2" max="2" width="11.42578125" style="11"/>
    <col min="3" max="3" width="1.7109375" style="11" customWidth="1"/>
    <col min="4" max="4" width="11.42578125" style="11"/>
    <col min="5" max="5" width="1.7109375" style="11" customWidth="1"/>
    <col min="6" max="6" width="11.42578125" style="11"/>
    <col min="7" max="7" width="1.7109375" style="11" customWidth="1"/>
    <col min="8" max="8" width="11.42578125" style="11"/>
    <col min="9" max="10" width="5.7109375" style="11" customWidth="1"/>
    <col min="11" max="11" width="11.42578125" style="11"/>
    <col min="12" max="13" width="15.7109375" style="11" customWidth="1"/>
    <col min="14" max="14" width="97.28515625" style="11" customWidth="1"/>
    <col min="15" max="16384" width="11.42578125" style="11"/>
  </cols>
  <sheetData>
    <row r="1" spans="1:26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26">
      <c r="A2" s="7"/>
      <c r="B2" s="130"/>
      <c r="C2" s="199"/>
      <c r="D2" s="130"/>
      <c r="E2" s="199"/>
      <c r="F2" s="130"/>
      <c r="G2" s="199"/>
      <c r="H2" s="130"/>
      <c r="I2" s="131"/>
      <c r="J2" s="131"/>
      <c r="K2" s="131"/>
      <c r="L2" s="131"/>
      <c r="M2" s="131"/>
      <c r="N2" s="13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>
      <c r="A3" s="7"/>
      <c r="B3" s="132" t="s">
        <v>332</v>
      </c>
      <c r="C3" s="200"/>
      <c r="D3" s="130"/>
      <c r="E3" s="199"/>
      <c r="F3" s="130"/>
      <c r="G3" s="199"/>
      <c r="H3" s="130"/>
      <c r="I3" s="131"/>
      <c r="J3" s="131"/>
      <c r="K3" s="131"/>
      <c r="L3" s="131"/>
      <c r="M3" s="131"/>
      <c r="N3" s="13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">
      <c r="A4" s="7"/>
      <c r="B4" s="133" t="s">
        <v>26</v>
      </c>
      <c r="C4" s="201"/>
      <c r="D4" s="130"/>
      <c r="E4" s="199"/>
      <c r="F4" s="130"/>
      <c r="G4" s="199"/>
      <c r="H4" s="130"/>
      <c r="I4" s="131"/>
      <c r="J4" s="131"/>
      <c r="K4" s="131"/>
      <c r="L4" s="131"/>
      <c r="M4" s="131"/>
      <c r="N4" s="13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>
      <c r="A5" s="7"/>
      <c r="B5" s="134" t="s">
        <v>27</v>
      </c>
      <c r="C5" s="134"/>
      <c r="D5" s="130"/>
      <c r="E5" s="199"/>
      <c r="F5" s="130"/>
      <c r="G5" s="199"/>
      <c r="H5" s="130"/>
      <c r="I5" s="131"/>
      <c r="J5" s="131"/>
      <c r="K5" s="131"/>
      <c r="L5" s="131"/>
      <c r="M5" s="131"/>
      <c r="N5" s="13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7"/>
      <c r="B6" s="131"/>
      <c r="C6" s="131"/>
      <c r="D6" s="130"/>
      <c r="E6" s="199"/>
      <c r="F6" s="130"/>
      <c r="G6" s="199"/>
      <c r="H6" s="130"/>
      <c r="I6" s="131"/>
      <c r="J6" s="131"/>
      <c r="K6" s="131"/>
      <c r="L6" s="131"/>
      <c r="M6" s="131"/>
      <c r="N6" s="13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7"/>
      <c r="B7" s="7"/>
      <c r="C7" s="7"/>
      <c r="D7" s="150"/>
      <c r="E7" s="204"/>
      <c r="F7" s="150"/>
      <c r="G7" s="204"/>
      <c r="H7" s="150"/>
      <c r="I7" s="7"/>
      <c r="J7" s="7"/>
      <c r="K7" s="7"/>
      <c r="L7" s="7"/>
      <c r="M7" s="7"/>
      <c r="N7" s="7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7"/>
      <c r="B8" s="2"/>
      <c r="C8" s="2"/>
      <c r="D8" s="141"/>
      <c r="E8" s="205"/>
      <c r="F8" s="141"/>
      <c r="G8" s="205"/>
      <c r="H8" s="141"/>
      <c r="I8" s="2"/>
      <c r="J8" s="2"/>
      <c r="K8" s="2"/>
      <c r="L8" s="2"/>
      <c r="M8" s="2"/>
      <c r="N8" s="2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>
      <c r="A9" s="7"/>
      <c r="B9" s="539" t="s">
        <v>30</v>
      </c>
      <c r="C9" s="539"/>
      <c r="D9" s="539"/>
      <c r="E9" s="14"/>
      <c r="F9" s="538"/>
      <c r="G9" s="538"/>
      <c r="H9" s="538"/>
      <c r="I9" s="2"/>
      <c r="J9" s="2"/>
      <c r="K9" s="2"/>
      <c r="L9" s="2"/>
      <c r="M9" s="2"/>
      <c r="N9" s="2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7"/>
      <c r="B10" s="2"/>
      <c r="C10" s="2"/>
      <c r="D10" s="141"/>
      <c r="E10" s="205"/>
      <c r="F10" s="141"/>
      <c r="G10" s="205"/>
      <c r="H10" s="141"/>
      <c r="I10" s="2"/>
      <c r="J10" s="2"/>
      <c r="K10" s="2"/>
      <c r="L10" s="2"/>
      <c r="M10" s="2"/>
      <c r="N10" s="2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7"/>
      <c r="B11" s="7"/>
      <c r="C11" s="7"/>
      <c r="D11" s="150"/>
      <c r="E11" s="204"/>
      <c r="F11" s="150"/>
      <c r="G11" s="204"/>
      <c r="H11" s="150"/>
      <c r="I11" s="7"/>
      <c r="J11" s="7"/>
      <c r="K11" s="7"/>
      <c r="L11" s="7"/>
      <c r="M11" s="7"/>
      <c r="N11" s="7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7"/>
      <c r="B12" s="5"/>
      <c r="C12" s="5"/>
      <c r="D12" s="142"/>
      <c r="E12" s="202"/>
      <c r="F12" s="142"/>
      <c r="G12" s="202"/>
      <c r="H12" s="142"/>
      <c r="I12" s="5"/>
      <c r="J12" s="5"/>
      <c r="K12" s="5"/>
      <c r="L12" s="5"/>
      <c r="M12" s="5"/>
      <c r="N12" s="5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>
      <c r="A13" s="7"/>
      <c r="B13" s="143" t="s">
        <v>35</v>
      </c>
      <c r="C13" s="143"/>
      <c r="D13" s="142"/>
      <c r="E13" s="202"/>
      <c r="F13" s="142"/>
      <c r="G13" s="202"/>
      <c r="H13" s="142"/>
      <c r="I13" s="5"/>
      <c r="J13" s="5"/>
      <c r="K13" s="13"/>
      <c r="L13" s="5"/>
      <c r="M13" s="5"/>
      <c r="N13" s="5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>
      <c r="A14" s="7"/>
      <c r="B14" s="143" t="s">
        <v>32</v>
      </c>
      <c r="C14" s="143"/>
      <c r="D14" s="142"/>
      <c r="E14" s="202"/>
      <c r="F14" s="142"/>
      <c r="G14" s="202"/>
      <c r="H14" s="142"/>
      <c r="I14" s="5"/>
      <c r="J14" s="5"/>
      <c r="K14" s="13"/>
      <c r="L14" s="5"/>
      <c r="M14" s="5"/>
      <c r="N14" s="5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7"/>
      <c r="B15" s="5"/>
      <c r="C15" s="5"/>
      <c r="D15" s="142"/>
      <c r="E15" s="202"/>
      <c r="F15" s="142"/>
      <c r="G15" s="202"/>
      <c r="H15" s="142"/>
      <c r="I15" s="5"/>
      <c r="J15" s="5"/>
      <c r="K15" s="5"/>
      <c r="L15" s="5"/>
      <c r="M15" s="5"/>
      <c r="N15" s="5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>
      <c r="A16" s="7"/>
      <c r="B16" s="16" t="s">
        <v>31</v>
      </c>
      <c r="C16" s="16"/>
      <c r="D16" s="5"/>
      <c r="E16" s="5"/>
      <c r="F16" s="5"/>
      <c r="G16" s="5"/>
      <c r="H16" s="5"/>
      <c r="I16" s="13"/>
      <c r="J16" s="13"/>
      <c r="K16" s="13"/>
      <c r="L16" s="13"/>
      <c r="M16" s="13"/>
      <c r="N16" s="13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7"/>
      <c r="B17" s="13"/>
      <c r="C17" s="13"/>
      <c r="D17" s="5"/>
      <c r="E17" s="5"/>
      <c r="F17" s="5"/>
      <c r="G17" s="5"/>
      <c r="H17" s="5"/>
      <c r="I17" s="13"/>
      <c r="J17" s="13"/>
      <c r="K17" s="13"/>
      <c r="L17" s="13"/>
      <c r="M17" s="13"/>
      <c r="N17" s="13"/>
      <c r="Q17" s="12"/>
      <c r="R17" s="1"/>
      <c r="S17" s="1"/>
      <c r="T17" s="1"/>
      <c r="U17" s="1"/>
      <c r="V17" s="1"/>
      <c r="W17" s="1"/>
      <c r="X17" s="1"/>
      <c r="Y17" s="1"/>
      <c r="Z17" s="1"/>
    </row>
    <row r="18" spans="1:26" ht="15">
      <c r="A18" s="7"/>
      <c r="B18" s="90" t="s">
        <v>267</v>
      </c>
      <c r="C18" s="90"/>
      <c r="D18" s="90" t="s">
        <v>28</v>
      </c>
      <c r="E18" s="90"/>
      <c r="F18" s="90" t="s">
        <v>29</v>
      </c>
      <c r="G18" s="90"/>
      <c r="H18" s="90" t="s">
        <v>33</v>
      </c>
      <c r="I18" s="13"/>
      <c r="J18" s="13"/>
      <c r="K18" s="13"/>
      <c r="L18" s="13"/>
      <c r="M18" s="13"/>
      <c r="N18" s="13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7"/>
      <c r="B19" s="95" t="s">
        <v>110</v>
      </c>
      <c r="C19" s="95">
        <v>12000111</v>
      </c>
      <c r="D19" s="96" t="s">
        <v>333</v>
      </c>
      <c r="E19" s="96"/>
      <c r="F19" s="96" t="s">
        <v>334</v>
      </c>
      <c r="G19" s="96"/>
      <c r="H19" s="96" t="s">
        <v>335</v>
      </c>
      <c r="I19" s="13"/>
      <c r="J19" s="13"/>
      <c r="K19" s="13"/>
      <c r="L19" s="13"/>
      <c r="M19" s="13"/>
      <c r="N19" s="13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7"/>
      <c r="B20" s="5" t="s">
        <v>111</v>
      </c>
      <c r="C20" s="5">
        <v>12000111</v>
      </c>
      <c r="D20" s="96" t="s">
        <v>336</v>
      </c>
      <c r="E20" s="96"/>
      <c r="F20" s="96" t="s">
        <v>337</v>
      </c>
      <c r="G20" s="96"/>
      <c r="H20" s="96" t="s">
        <v>338</v>
      </c>
      <c r="I20" s="13"/>
      <c r="J20" s="13"/>
      <c r="K20" s="13"/>
      <c r="L20" s="13"/>
      <c r="M20" s="13"/>
      <c r="N20" s="13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7"/>
      <c r="B21" s="5" t="s">
        <v>112</v>
      </c>
      <c r="C21" s="5">
        <v>12000111</v>
      </c>
      <c r="D21" s="96" t="s">
        <v>339</v>
      </c>
      <c r="E21" s="96"/>
      <c r="F21" s="96" t="s">
        <v>340</v>
      </c>
      <c r="G21" s="96"/>
      <c r="H21" s="96" t="s">
        <v>341</v>
      </c>
      <c r="I21" s="13"/>
      <c r="J21" s="13"/>
      <c r="K21" s="13"/>
      <c r="L21" s="13"/>
      <c r="M21" s="13"/>
      <c r="N21" s="13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7"/>
      <c r="B22" s="5" t="s">
        <v>113</v>
      </c>
      <c r="C22" s="5">
        <v>12000111</v>
      </c>
      <c r="D22" s="96" t="s">
        <v>342</v>
      </c>
      <c r="E22" s="96"/>
      <c r="F22" s="96" t="s">
        <v>343</v>
      </c>
      <c r="G22" s="96"/>
      <c r="H22" s="96" t="s">
        <v>344</v>
      </c>
      <c r="I22" s="5"/>
      <c r="J22" s="5"/>
      <c r="K22" s="13"/>
      <c r="L22" s="13"/>
      <c r="M22" s="13"/>
      <c r="N22" s="13"/>
      <c r="O22" s="12"/>
      <c r="P22" s="12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>
      <c r="A23" s="7"/>
      <c r="B23" s="144"/>
      <c r="C23" s="202"/>
      <c r="D23" s="144"/>
      <c r="E23" s="202"/>
      <c r="F23" s="144"/>
      <c r="G23" s="202"/>
      <c r="H23" s="144"/>
      <c r="I23" s="5"/>
      <c r="J23" s="90"/>
      <c r="K23" s="13"/>
      <c r="L23" s="13"/>
      <c r="M23" s="13"/>
      <c r="N23" s="13"/>
      <c r="O23" s="1"/>
      <c r="P23" s="1"/>
      <c r="Q23" s="10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15"/>
      <c r="B24" s="15"/>
      <c r="C24" s="15"/>
      <c r="D24" s="15"/>
      <c r="E24" s="15"/>
      <c r="F24" s="15"/>
      <c r="G24" s="15"/>
      <c r="H24" s="15"/>
      <c r="I24" s="7"/>
      <c r="J24" s="7"/>
      <c r="K24" s="15"/>
      <c r="L24" s="15"/>
      <c r="M24" s="15"/>
      <c r="N24" s="15"/>
    </row>
    <row r="25" spans="1:26" ht="14.25" customHeight="1">
      <c r="A25" s="15"/>
      <c r="B25" s="145" t="s">
        <v>34</v>
      </c>
      <c r="C25" s="203"/>
      <c r="D25" s="146"/>
      <c r="E25" s="206"/>
      <c r="F25" s="147"/>
      <c r="G25" s="207"/>
      <c r="H25" s="147"/>
      <c r="I25" s="148"/>
      <c r="J25" s="148"/>
      <c r="K25" s="149"/>
      <c r="L25" s="149"/>
      <c r="M25" s="149"/>
      <c r="N25" s="149"/>
    </row>
    <row r="26" spans="1:26" ht="14.25" customHeight="1">
      <c r="A26" s="15"/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</row>
    <row r="27" spans="1:26">
      <c r="A27" s="15"/>
      <c r="B27" s="225"/>
      <c r="C27" s="226"/>
      <c r="D27" s="225"/>
      <c r="E27" s="226"/>
      <c r="F27" s="225"/>
      <c r="G27" s="226"/>
      <c r="H27" s="225"/>
      <c r="I27" s="225"/>
      <c r="J27" s="225"/>
      <c r="K27" s="225"/>
      <c r="L27" s="225"/>
      <c r="M27" s="225"/>
      <c r="N27" s="225"/>
    </row>
    <row r="28" spans="1:26">
      <c r="A28" s="15"/>
      <c r="B28" s="225"/>
      <c r="C28" s="226"/>
      <c r="D28" s="225"/>
      <c r="E28" s="226"/>
      <c r="F28" s="225"/>
      <c r="G28" s="226"/>
      <c r="H28" s="225"/>
      <c r="I28" s="225"/>
      <c r="J28" s="225"/>
      <c r="K28" s="225"/>
      <c r="L28" s="225"/>
      <c r="M28" s="225"/>
      <c r="N28" s="225"/>
    </row>
    <row r="29" spans="1:26">
      <c r="A29" s="15"/>
      <c r="B29" s="225"/>
      <c r="C29" s="226"/>
      <c r="D29" s="225"/>
      <c r="E29" s="226"/>
      <c r="F29" s="225"/>
      <c r="G29" s="226"/>
      <c r="H29" s="225"/>
      <c r="I29" s="225"/>
      <c r="J29" s="225"/>
      <c r="K29" s="225"/>
      <c r="L29" s="225"/>
      <c r="M29" s="225"/>
      <c r="N29" s="225"/>
    </row>
    <row r="30" spans="1:26">
      <c r="A30" s="15"/>
      <c r="B30" s="225"/>
      <c r="C30" s="226"/>
      <c r="D30" s="225"/>
      <c r="E30" s="226"/>
      <c r="F30" s="225"/>
      <c r="G30" s="226"/>
      <c r="H30" s="225"/>
      <c r="I30" s="225"/>
      <c r="J30" s="225"/>
      <c r="K30" s="225"/>
      <c r="L30" s="225"/>
      <c r="M30" s="225"/>
      <c r="N30" s="225"/>
    </row>
    <row r="31" spans="1:26">
      <c r="A31" s="15"/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</row>
    <row r="32" spans="1:26">
      <c r="A32" s="15"/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</row>
    <row r="33" spans="1:14">
      <c r="A33" s="15"/>
      <c r="B33" s="220"/>
      <c r="C33" s="220"/>
      <c r="D33" s="220"/>
      <c r="E33" s="220"/>
      <c r="F33" s="220"/>
      <c r="G33" s="220"/>
      <c r="H33" s="220"/>
      <c r="I33" s="220"/>
      <c r="J33" s="220"/>
      <c r="K33" s="220"/>
      <c r="L33" s="220"/>
      <c r="M33" s="220"/>
      <c r="N33" s="220"/>
    </row>
    <row r="34" spans="1:14">
      <c r="A34" s="15"/>
      <c r="B34" s="220"/>
      <c r="C34" s="220"/>
      <c r="D34" s="220"/>
      <c r="E34" s="220"/>
      <c r="F34" s="220"/>
      <c r="G34" s="220"/>
      <c r="H34" s="220"/>
      <c r="I34" s="220"/>
      <c r="J34" s="220"/>
      <c r="K34" s="220"/>
      <c r="L34" s="220"/>
      <c r="M34" s="220"/>
      <c r="N34" s="220"/>
    </row>
  </sheetData>
  <sheetProtection algorithmName="SHA-512" hashValue="xtOAetETzT0y5xImR9AwkyfAh5sLfObIk95cyOVQYRA/RqbPKeOYRF/tyOZorqypf2EJ9GPJLSIlDx04b4FWPg==" saltValue="/e0bxG5HAwkDVmxnL7jsMQ==" spinCount="100000" sheet="1" objects="1" scenarios="1"/>
  <mergeCells count="2">
    <mergeCell ref="F9:H9"/>
    <mergeCell ref="B9:D9"/>
  </mergeCells>
  <pageMargins left="0.7" right="0.7" top="0.78740157499999996" bottom="0.78740157499999996" header="0.3" footer="0.3"/>
  <pageSetup paperSize="9" orientation="portrait" r:id="rId1"/>
  <ignoredErrors>
    <ignoredError sqref="B19:B2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6337778862885"/>
  </sheetPr>
  <dimension ref="A1:AA73"/>
  <sheetViews>
    <sheetView zoomScale="85" zoomScaleNormal="85" workbookViewId="0"/>
  </sheetViews>
  <sheetFormatPr baseColWidth="10" defaultRowHeight="14.25"/>
  <cols>
    <col min="1" max="1" width="3.7109375" style="20" customWidth="1"/>
    <col min="2" max="5" width="11.42578125" style="35"/>
    <col min="6" max="6" width="3.7109375" style="20" customWidth="1"/>
    <col min="7" max="7" width="11.42578125" style="1"/>
    <col min="8" max="8" width="11.42578125" style="20"/>
    <col min="9" max="9" width="1.7109375" style="20" customWidth="1"/>
    <col min="10" max="10" width="20.7109375" style="20" customWidth="1"/>
    <col min="11" max="11" width="2.7109375" style="20" customWidth="1"/>
    <col min="12" max="12" width="36.85546875" style="20" customWidth="1"/>
    <col min="13" max="13" width="3.7109375" style="20" customWidth="1"/>
    <col min="14" max="15" width="11.42578125" style="20"/>
    <col min="16" max="16" width="1.7109375" style="20" customWidth="1"/>
    <col min="17" max="17" width="20.7109375" style="20" customWidth="1"/>
    <col min="18" max="18" width="2.7109375" style="20" customWidth="1"/>
    <col min="19" max="16384" width="11.42578125" style="20"/>
  </cols>
  <sheetData>
    <row r="1" spans="1:25">
      <c r="B1" s="135"/>
      <c r="C1" s="135"/>
      <c r="D1" s="135"/>
      <c r="E1" s="135"/>
      <c r="F1" s="18"/>
      <c r="G1" s="7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</row>
    <row r="2" spans="1:25">
      <c r="A2" s="18"/>
      <c r="B2" s="124"/>
      <c r="C2" s="124"/>
      <c r="D2" s="124"/>
      <c r="E2" s="124"/>
      <c r="F2" s="125"/>
      <c r="G2" s="131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</row>
    <row r="3" spans="1:25" ht="18">
      <c r="A3" s="18"/>
      <c r="B3" s="126" t="s">
        <v>332</v>
      </c>
      <c r="C3" s="124"/>
      <c r="D3" s="124"/>
      <c r="E3" s="124"/>
      <c r="F3" s="125"/>
      <c r="G3" s="131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</row>
    <row r="4" spans="1:25" ht="18">
      <c r="A4" s="18"/>
      <c r="B4" s="127" t="s">
        <v>26</v>
      </c>
      <c r="C4" s="124"/>
      <c r="D4" s="124"/>
      <c r="E4" s="124"/>
      <c r="F4" s="125"/>
      <c r="G4" s="131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</row>
    <row r="5" spans="1:25" ht="18">
      <c r="A5" s="18"/>
      <c r="B5" s="128" t="s">
        <v>27</v>
      </c>
      <c r="C5" s="124"/>
      <c r="D5" s="124"/>
      <c r="E5" s="124"/>
      <c r="F5" s="125"/>
      <c r="G5" s="131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</row>
    <row r="6" spans="1:25" ht="18">
      <c r="A6" s="18"/>
      <c r="B6" s="128"/>
      <c r="C6" s="129"/>
      <c r="D6" s="129"/>
      <c r="E6" s="129"/>
      <c r="F6" s="125"/>
      <c r="G6" s="131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</row>
    <row r="7" spans="1:25">
      <c r="A7" s="18"/>
      <c r="B7" s="18"/>
      <c r="C7" s="19"/>
      <c r="D7" s="19"/>
      <c r="E7" s="19"/>
      <c r="F7" s="18"/>
      <c r="G7" s="7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1:25" ht="15.75">
      <c r="A8" s="18"/>
      <c r="B8" s="21"/>
      <c r="C8" s="22"/>
      <c r="D8" s="22"/>
      <c r="E8" s="22"/>
      <c r="F8" s="18"/>
      <c r="G8" s="2"/>
      <c r="H8" s="4"/>
      <c r="I8" s="4"/>
      <c r="J8" s="4"/>
      <c r="K8" s="4"/>
      <c r="L8" s="4"/>
      <c r="M8" s="18"/>
      <c r="N8" s="6"/>
      <c r="O8" s="23"/>
      <c r="P8" s="23"/>
      <c r="Q8" s="6"/>
      <c r="R8" s="6"/>
      <c r="S8" s="6"/>
      <c r="T8" s="6"/>
      <c r="U8" s="6"/>
      <c r="V8" s="6"/>
      <c r="W8" s="6"/>
      <c r="X8" s="6"/>
      <c r="Y8" s="6"/>
    </row>
    <row r="9" spans="1:25" ht="15.75">
      <c r="A9" s="18"/>
      <c r="B9" s="544" t="s">
        <v>61</v>
      </c>
      <c r="C9" s="544"/>
      <c r="D9" s="544"/>
      <c r="E9" s="544"/>
      <c r="F9" s="18"/>
      <c r="G9" s="546" t="s">
        <v>82</v>
      </c>
      <c r="H9" s="546"/>
      <c r="I9" s="546"/>
      <c r="J9" s="546"/>
      <c r="K9" s="546"/>
      <c r="L9" s="546"/>
      <c r="M9" s="18"/>
      <c r="N9" s="541" t="s">
        <v>0</v>
      </c>
      <c r="O9" s="541"/>
      <c r="P9" s="541"/>
      <c r="Q9" s="541"/>
      <c r="R9" s="541"/>
      <c r="S9" s="541"/>
      <c r="T9" s="541"/>
      <c r="U9" s="541"/>
      <c r="V9" s="541"/>
      <c r="W9" s="541"/>
      <c r="X9" s="541"/>
      <c r="Y9" s="541"/>
    </row>
    <row r="10" spans="1:25" ht="15.75">
      <c r="A10" s="18"/>
      <c r="B10" s="542" t="s">
        <v>201</v>
      </c>
      <c r="C10" s="542"/>
      <c r="D10" s="542"/>
      <c r="E10" s="542"/>
      <c r="F10" s="18"/>
      <c r="G10" s="2"/>
      <c r="H10" s="4"/>
      <c r="I10" s="4"/>
      <c r="J10" s="4"/>
      <c r="K10" s="4"/>
      <c r="L10" s="4"/>
      <c r="M10" s="18"/>
      <c r="N10" s="6"/>
      <c r="O10" s="23"/>
      <c r="P10" s="23"/>
      <c r="Q10" s="6"/>
      <c r="R10" s="6"/>
      <c r="S10" s="6"/>
      <c r="T10" s="6"/>
      <c r="U10" s="6"/>
      <c r="V10" s="6"/>
      <c r="W10" s="6"/>
      <c r="X10" s="6"/>
      <c r="Y10" s="6"/>
    </row>
    <row r="11" spans="1:25" ht="15">
      <c r="A11" s="18"/>
      <c r="B11" s="22"/>
      <c r="C11" s="22"/>
      <c r="D11" s="22"/>
      <c r="E11" s="22"/>
      <c r="F11" s="18"/>
      <c r="G11" s="89" t="s">
        <v>11</v>
      </c>
      <c r="H11" s="4"/>
      <c r="I11" s="4"/>
      <c r="J11" s="4"/>
      <c r="K11" s="4"/>
      <c r="L11" s="4"/>
      <c r="M11" s="18"/>
      <c r="N11" s="100" t="s">
        <v>11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>
      <c r="A12" s="18"/>
      <c r="B12" s="22"/>
      <c r="C12" s="22"/>
      <c r="D12" s="22"/>
      <c r="E12" s="22"/>
      <c r="F12" s="18"/>
      <c r="G12" s="2"/>
      <c r="H12" s="4"/>
      <c r="I12" s="4"/>
      <c r="J12" s="4"/>
      <c r="K12" s="4"/>
      <c r="L12" s="4"/>
      <c r="M12" s="1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5.75">
      <c r="A13" s="18"/>
      <c r="B13" s="25" t="s">
        <v>36</v>
      </c>
      <c r="C13" s="22"/>
      <c r="D13" s="22"/>
      <c r="E13" s="22"/>
      <c r="F13" s="18"/>
      <c r="G13" s="2"/>
      <c r="H13" s="26"/>
      <c r="I13" s="208"/>
      <c r="J13" s="4"/>
      <c r="K13" s="4"/>
      <c r="L13" s="4"/>
      <c r="M13" s="18"/>
      <c r="N13" s="6"/>
      <c r="O13" s="27"/>
      <c r="P13" s="212"/>
      <c r="Q13" s="6"/>
      <c r="R13" s="6"/>
      <c r="S13" s="6"/>
      <c r="T13" s="6"/>
      <c r="U13" s="6"/>
      <c r="V13" s="6"/>
      <c r="W13" s="6"/>
      <c r="X13" s="6"/>
      <c r="Y13" s="6"/>
    </row>
    <row r="14" spans="1:25">
      <c r="A14" s="18"/>
      <c r="B14" s="22"/>
      <c r="C14" s="22"/>
      <c r="D14" s="22"/>
      <c r="E14" s="22"/>
      <c r="F14" s="18"/>
      <c r="G14" s="2"/>
      <c r="H14" s="3"/>
      <c r="I14" s="209"/>
      <c r="J14" s="3"/>
      <c r="K14" s="4"/>
      <c r="L14" s="4"/>
      <c r="M14" s="1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5" customHeight="1">
      <c r="A15" s="18"/>
      <c r="B15" s="540" t="s">
        <v>197</v>
      </c>
      <c r="C15" s="540"/>
      <c r="D15" s="540"/>
      <c r="E15" s="540"/>
      <c r="F15" s="42"/>
      <c r="G15" s="89" t="s">
        <v>1</v>
      </c>
      <c r="H15" s="29" t="s">
        <v>267</v>
      </c>
      <c r="I15" s="210"/>
      <c r="J15" s="29" t="s">
        <v>18</v>
      </c>
      <c r="K15" s="4"/>
      <c r="L15" s="24" t="s">
        <v>16</v>
      </c>
      <c r="M15" s="18"/>
      <c r="N15" s="100" t="s">
        <v>1</v>
      </c>
      <c r="O15" s="100" t="s">
        <v>267</v>
      </c>
      <c r="P15" s="184"/>
      <c r="Q15" s="100" t="s">
        <v>17</v>
      </c>
      <c r="R15" s="100"/>
      <c r="S15" s="100" t="s">
        <v>19</v>
      </c>
      <c r="T15" s="6"/>
      <c r="U15" s="6"/>
      <c r="V15" s="6"/>
      <c r="W15" s="6"/>
      <c r="X15" s="6"/>
      <c r="Y15" s="6"/>
    </row>
    <row r="16" spans="1:25" ht="14.25" customHeight="1">
      <c r="A16" s="18"/>
      <c r="B16" s="540"/>
      <c r="C16" s="540"/>
      <c r="D16" s="540"/>
      <c r="E16" s="540"/>
      <c r="F16" s="42"/>
      <c r="G16" s="2" t="s">
        <v>20</v>
      </c>
      <c r="H16" s="3">
        <v>2006</v>
      </c>
      <c r="I16" s="209"/>
      <c r="J16" s="221"/>
      <c r="K16" s="4"/>
      <c r="L16" s="223"/>
      <c r="M16" s="18"/>
      <c r="N16" s="6" t="s">
        <v>20</v>
      </c>
      <c r="O16" s="6">
        <v>2006</v>
      </c>
      <c r="P16" s="6"/>
      <c r="Q16" s="94">
        <f>Eingangsdaten!E2</f>
        <v>0</v>
      </c>
      <c r="R16" s="6"/>
      <c r="S16" s="547" t="str">
        <f>IF(Konsistenzprüfung!$C$5 &gt; 0, "Die Konsistenzprüfung weist auf Schwankungen in der Datenreihe über die Zeit hin. Bitte beachten Sie die Ergebnisse im Tabellenblatt `Konsistenzprüfung', insbesondere die Anmerkungen zu folgenden Prüfungen: P1.1.", "")</f>
        <v/>
      </c>
      <c r="T16" s="547"/>
      <c r="U16" s="547"/>
      <c r="V16" s="547"/>
      <c r="W16" s="547"/>
      <c r="X16" s="547"/>
      <c r="Y16" s="547"/>
    </row>
    <row r="17" spans="1:27" ht="14.25" customHeight="1">
      <c r="A17" s="18"/>
      <c r="B17" s="540"/>
      <c r="C17" s="540"/>
      <c r="D17" s="540"/>
      <c r="E17" s="540"/>
      <c r="F17" s="42"/>
      <c r="G17" s="2" t="s">
        <v>21</v>
      </c>
      <c r="H17" s="3">
        <v>2010</v>
      </c>
      <c r="I17" s="209"/>
      <c r="J17" s="222"/>
      <c r="K17" s="4"/>
      <c r="L17" s="223"/>
      <c r="M17" s="18"/>
      <c r="N17" s="6" t="s">
        <v>21</v>
      </c>
      <c r="O17" s="6">
        <v>2010</v>
      </c>
      <c r="P17" s="6"/>
      <c r="Q17" s="94">
        <f>Eingangsdaten!E3</f>
        <v>0</v>
      </c>
      <c r="R17" s="6"/>
      <c r="S17" s="547"/>
      <c r="T17" s="547"/>
      <c r="U17" s="547"/>
      <c r="V17" s="547"/>
      <c r="W17" s="547"/>
      <c r="X17" s="547"/>
      <c r="Y17" s="547"/>
    </row>
    <row r="18" spans="1:27" ht="14.25" customHeight="1">
      <c r="A18" s="18"/>
      <c r="B18" s="540"/>
      <c r="C18" s="540"/>
      <c r="D18" s="540"/>
      <c r="E18" s="540"/>
      <c r="F18" s="42"/>
      <c r="G18" s="2" t="s">
        <v>22</v>
      </c>
      <c r="H18" s="3">
        <v>2015</v>
      </c>
      <c r="I18" s="209"/>
      <c r="J18" s="222"/>
      <c r="K18" s="4"/>
      <c r="L18" s="223"/>
      <c r="M18" s="18"/>
      <c r="N18" s="6" t="s">
        <v>22</v>
      </c>
      <c r="O18" s="6">
        <v>2015</v>
      </c>
      <c r="P18" s="6"/>
      <c r="Q18" s="94">
        <f>Eingangsdaten!E4</f>
        <v>0</v>
      </c>
      <c r="R18" s="6"/>
      <c r="S18" s="547"/>
      <c r="T18" s="547"/>
      <c r="U18" s="547"/>
      <c r="V18" s="547"/>
      <c r="W18" s="547"/>
      <c r="X18" s="547"/>
      <c r="Y18" s="547"/>
    </row>
    <row r="19" spans="1:27" ht="14.25" customHeight="1">
      <c r="A19" s="18"/>
      <c r="B19" s="120"/>
      <c r="C19" s="120"/>
      <c r="D19" s="120"/>
      <c r="E19" s="120"/>
      <c r="F19" s="31"/>
      <c r="G19" s="2"/>
      <c r="H19" s="3"/>
      <c r="I19" s="209"/>
      <c r="J19" s="3"/>
      <c r="K19" s="4"/>
      <c r="L19" s="4"/>
      <c r="M19" s="1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7" ht="15" customHeight="1">
      <c r="A20" s="18"/>
      <c r="B20" s="540" t="s">
        <v>198</v>
      </c>
      <c r="C20" s="540"/>
      <c r="D20" s="540"/>
      <c r="E20" s="540"/>
      <c r="F20" s="42"/>
      <c r="G20" s="89" t="s">
        <v>2</v>
      </c>
      <c r="H20" s="29" t="s">
        <v>267</v>
      </c>
      <c r="I20" s="210"/>
      <c r="J20" s="29" t="s">
        <v>18</v>
      </c>
      <c r="K20" s="4"/>
      <c r="L20" s="24" t="s">
        <v>16</v>
      </c>
      <c r="M20" s="18"/>
      <c r="N20" s="100" t="s">
        <v>2</v>
      </c>
      <c r="O20" s="100" t="s">
        <v>268</v>
      </c>
      <c r="P20" s="184"/>
      <c r="Q20" s="100" t="s">
        <v>17</v>
      </c>
      <c r="R20" s="100"/>
      <c r="S20" s="100" t="s">
        <v>19</v>
      </c>
      <c r="T20" s="6"/>
      <c r="U20" s="6"/>
      <c r="V20" s="6"/>
      <c r="W20" s="6"/>
      <c r="X20" s="6"/>
      <c r="Y20" s="6"/>
    </row>
    <row r="21" spans="1:27" ht="14.25" customHeight="1">
      <c r="A21" s="18"/>
      <c r="B21" s="540"/>
      <c r="C21" s="540"/>
      <c r="D21" s="540"/>
      <c r="E21" s="540"/>
      <c r="F21" s="42"/>
      <c r="G21" s="2" t="s">
        <v>23</v>
      </c>
      <c r="H21" s="4">
        <v>2006</v>
      </c>
      <c r="I21" s="4"/>
      <c r="J21" s="221"/>
      <c r="K21" s="4"/>
      <c r="L21" s="223"/>
      <c r="M21" s="18"/>
      <c r="N21" s="6" t="s">
        <v>23</v>
      </c>
      <c r="O21" s="6">
        <v>2006</v>
      </c>
      <c r="P21" s="6"/>
      <c r="Q21" s="94">
        <f>Eingangsdaten!F2</f>
        <v>0</v>
      </c>
      <c r="R21" s="6"/>
      <c r="S21" s="547" t="str">
        <f>IF(Konsistenzprüfung!$C$6 &gt; 0, "Die Konsistenzprüfung weist auf Schwankungen in der Datenreihe über die Zeit hin. Bitte beachten Sie die Ergebnisse im Tabellenblatt `Konsistenzprüfung', insbesondere die Anmerkungen zu folgenden Prüfungen: P1.2.", "")</f>
        <v/>
      </c>
      <c r="T21" s="547"/>
      <c r="U21" s="547"/>
      <c r="V21" s="547"/>
      <c r="W21" s="547"/>
      <c r="X21" s="547"/>
      <c r="Y21" s="547"/>
    </row>
    <row r="22" spans="1:27" ht="14.25" customHeight="1">
      <c r="A22" s="18"/>
      <c r="B22" s="540"/>
      <c r="C22" s="540"/>
      <c r="D22" s="540"/>
      <c r="E22" s="540"/>
      <c r="F22" s="42"/>
      <c r="G22" s="2" t="s">
        <v>24</v>
      </c>
      <c r="H22" s="4">
        <v>2010</v>
      </c>
      <c r="I22" s="4"/>
      <c r="J22" s="222"/>
      <c r="K22" s="4"/>
      <c r="L22" s="223"/>
      <c r="M22" s="18"/>
      <c r="N22" s="6" t="s">
        <v>24</v>
      </c>
      <c r="O22" s="6">
        <v>2010</v>
      </c>
      <c r="P22" s="6"/>
      <c r="Q22" s="94">
        <f>Eingangsdaten!F3</f>
        <v>0</v>
      </c>
      <c r="R22" s="6"/>
      <c r="S22" s="547"/>
      <c r="T22" s="547"/>
      <c r="U22" s="547"/>
      <c r="V22" s="547"/>
      <c r="W22" s="547"/>
      <c r="X22" s="547"/>
      <c r="Y22" s="547"/>
    </row>
    <row r="23" spans="1:27" ht="14.25" customHeight="1">
      <c r="A23" s="18"/>
      <c r="B23" s="540"/>
      <c r="C23" s="540"/>
      <c r="D23" s="540"/>
      <c r="E23" s="540"/>
      <c r="F23" s="42"/>
      <c r="G23" s="2" t="s">
        <v>25</v>
      </c>
      <c r="H23" s="4">
        <v>2015</v>
      </c>
      <c r="I23" s="4"/>
      <c r="J23" s="222"/>
      <c r="K23" s="4"/>
      <c r="L23" s="223"/>
      <c r="M23" s="18"/>
      <c r="N23" s="6" t="s">
        <v>25</v>
      </c>
      <c r="O23" s="6">
        <v>2015</v>
      </c>
      <c r="P23" s="6"/>
      <c r="Q23" s="94">
        <f>Eingangsdaten!F4</f>
        <v>0</v>
      </c>
      <c r="R23" s="6"/>
      <c r="S23" s="547"/>
      <c r="T23" s="547"/>
      <c r="U23" s="547"/>
      <c r="V23" s="547"/>
      <c r="W23" s="547"/>
      <c r="X23" s="547"/>
      <c r="Y23" s="547"/>
    </row>
    <row r="24" spans="1:27" ht="14.25" customHeight="1">
      <c r="A24" s="18"/>
      <c r="B24" s="120"/>
      <c r="C24" s="120"/>
      <c r="D24" s="120"/>
      <c r="E24" s="120"/>
      <c r="F24" s="31"/>
      <c r="G24" s="2"/>
      <c r="H24" s="4"/>
      <c r="I24" s="4"/>
      <c r="J24" s="3"/>
      <c r="K24" s="4"/>
      <c r="L24" s="4"/>
      <c r="M24" s="1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7">
      <c r="A25" s="18"/>
      <c r="B25" s="19"/>
      <c r="C25" s="19"/>
      <c r="D25" s="19"/>
      <c r="E25" s="19"/>
      <c r="F25" s="99"/>
      <c r="G25" s="140"/>
      <c r="H25" s="99"/>
      <c r="I25" s="211"/>
      <c r="J25" s="99"/>
      <c r="K25" s="99"/>
      <c r="L25" s="99"/>
      <c r="M25" s="99"/>
      <c r="N25" s="99"/>
      <c r="O25" s="99"/>
      <c r="P25" s="211"/>
      <c r="Q25" s="99"/>
      <c r="R25" s="99"/>
      <c r="S25" s="99"/>
      <c r="T25" s="99"/>
      <c r="U25" s="99"/>
      <c r="V25" s="99"/>
      <c r="W25" s="99"/>
      <c r="X25" s="99"/>
      <c r="Y25" s="99"/>
      <c r="AA25" s="52"/>
    </row>
    <row r="26" spans="1:27" ht="15.75" customHeight="1">
      <c r="A26" s="18"/>
      <c r="B26" s="543" t="s">
        <v>280</v>
      </c>
      <c r="C26" s="543"/>
      <c r="D26" s="543"/>
      <c r="E26" s="543"/>
      <c r="F26" s="18"/>
      <c r="G26" s="2"/>
      <c r="H26" s="4"/>
      <c r="I26" s="4"/>
      <c r="J26" s="4"/>
      <c r="K26" s="4"/>
      <c r="L26" s="4"/>
      <c r="M26" s="1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AA26" s="53"/>
    </row>
    <row r="27" spans="1:27" ht="15.75">
      <c r="A27" s="18"/>
      <c r="B27" s="543"/>
      <c r="C27" s="543"/>
      <c r="D27" s="543"/>
      <c r="E27" s="543"/>
      <c r="F27" s="18"/>
      <c r="G27" s="2"/>
      <c r="H27" s="26"/>
      <c r="I27" s="208"/>
      <c r="J27" s="4"/>
      <c r="K27" s="4"/>
      <c r="L27" s="4"/>
      <c r="M27" s="18"/>
      <c r="N27" s="6"/>
      <c r="O27" s="23"/>
      <c r="P27" s="23"/>
      <c r="Q27" s="6"/>
      <c r="R27" s="6"/>
      <c r="S27" s="6"/>
      <c r="T27" s="6"/>
      <c r="U27" s="6"/>
      <c r="V27" s="6"/>
      <c r="W27" s="6"/>
      <c r="X27" s="6"/>
      <c r="Y27" s="6"/>
      <c r="AA27" s="54"/>
    </row>
    <row r="28" spans="1:27">
      <c r="A28" s="18"/>
      <c r="B28" s="22"/>
      <c r="C28" s="22"/>
      <c r="D28" s="22"/>
      <c r="E28" s="22"/>
      <c r="F28" s="18"/>
      <c r="G28" s="2"/>
      <c r="H28" s="4"/>
      <c r="I28" s="4"/>
      <c r="J28" s="4"/>
      <c r="K28" s="4"/>
      <c r="L28" s="4"/>
      <c r="M28" s="18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AA28" s="55"/>
    </row>
    <row r="29" spans="1:27" ht="15" customHeight="1">
      <c r="A29" s="18"/>
      <c r="B29" s="540" t="s">
        <v>199</v>
      </c>
      <c r="C29" s="540"/>
      <c r="D29" s="540"/>
      <c r="E29" s="540"/>
      <c r="F29" s="42"/>
      <c r="G29" s="89" t="s">
        <v>3</v>
      </c>
      <c r="H29" s="29" t="s">
        <v>267</v>
      </c>
      <c r="I29" s="210"/>
      <c r="J29" s="29" t="s">
        <v>18</v>
      </c>
      <c r="K29" s="4"/>
      <c r="L29" s="24" t="s">
        <v>16</v>
      </c>
      <c r="M29" s="18"/>
      <c r="N29" s="100" t="s">
        <v>3</v>
      </c>
      <c r="O29" s="32" t="s">
        <v>267</v>
      </c>
      <c r="P29" s="213"/>
      <c r="Q29" s="100" t="s">
        <v>12</v>
      </c>
      <c r="R29" s="6"/>
      <c r="S29" s="100" t="s">
        <v>19</v>
      </c>
      <c r="T29" s="6"/>
      <c r="U29" s="6"/>
      <c r="V29" s="6"/>
      <c r="W29" s="6"/>
      <c r="X29" s="6"/>
      <c r="Y29" s="6"/>
    </row>
    <row r="30" spans="1:27" ht="14.25" customHeight="1">
      <c r="A30" s="18"/>
      <c r="B30" s="540"/>
      <c r="C30" s="540"/>
      <c r="D30" s="540"/>
      <c r="E30" s="540"/>
      <c r="F30" s="42"/>
      <c r="G30" s="2" t="s">
        <v>4</v>
      </c>
      <c r="H30" s="4">
        <v>2006</v>
      </c>
      <c r="I30" s="4"/>
      <c r="J30" s="221"/>
      <c r="K30" s="4"/>
      <c r="L30" s="223"/>
      <c r="M30" s="18"/>
      <c r="N30" s="6" t="s">
        <v>4</v>
      </c>
      <c r="O30" s="6">
        <v>2006</v>
      </c>
      <c r="P30" s="6"/>
      <c r="Q30" s="94">
        <f>Eingangsdaten!G2</f>
        <v>0</v>
      </c>
      <c r="R30" s="6"/>
      <c r="S30" s="547" t="str">
        <f>IF(Konsistenzprüfung!$C$7 &gt; 0, "Die Konsistenzprüfung weist auf Schwankungen in der Datenreihe über die Zeit hin. Bitte beachten Sie die Ergebnisse im Tabellenblatt `Konsistenzprüfung', insbesondere die Anmerkungen zu folgenden Prüfungen: P2.1.", "")</f>
        <v/>
      </c>
      <c r="T30" s="547"/>
      <c r="U30" s="547"/>
      <c r="V30" s="547"/>
      <c r="W30" s="547"/>
      <c r="X30" s="547"/>
      <c r="Y30" s="547"/>
    </row>
    <row r="31" spans="1:27" ht="14.25" customHeight="1">
      <c r="A31" s="18"/>
      <c r="B31" s="540"/>
      <c r="C31" s="540"/>
      <c r="D31" s="540"/>
      <c r="E31" s="540"/>
      <c r="F31" s="42"/>
      <c r="G31" s="2" t="s">
        <v>5</v>
      </c>
      <c r="H31" s="4">
        <v>2010</v>
      </c>
      <c r="I31" s="4"/>
      <c r="J31" s="222"/>
      <c r="K31" s="4"/>
      <c r="L31" s="223"/>
      <c r="M31" s="18"/>
      <c r="N31" s="6" t="s">
        <v>5</v>
      </c>
      <c r="O31" s="6">
        <v>2010</v>
      </c>
      <c r="P31" s="6"/>
      <c r="Q31" s="94">
        <f>Eingangsdaten!G3</f>
        <v>0</v>
      </c>
      <c r="R31" s="6"/>
      <c r="S31" s="547"/>
      <c r="T31" s="547"/>
      <c r="U31" s="547"/>
      <c r="V31" s="547"/>
      <c r="W31" s="547"/>
      <c r="X31" s="547"/>
      <c r="Y31" s="547"/>
    </row>
    <row r="32" spans="1:27" ht="14.25" customHeight="1">
      <c r="A32" s="18"/>
      <c r="B32" s="540"/>
      <c r="C32" s="540"/>
      <c r="D32" s="540"/>
      <c r="E32" s="540"/>
      <c r="F32" s="42"/>
      <c r="G32" s="2" t="s">
        <v>6</v>
      </c>
      <c r="H32" s="4">
        <v>2015</v>
      </c>
      <c r="I32" s="4"/>
      <c r="J32" s="222"/>
      <c r="K32" s="4"/>
      <c r="L32" s="223"/>
      <c r="M32" s="18"/>
      <c r="N32" s="6" t="s">
        <v>6</v>
      </c>
      <c r="O32" s="6">
        <v>2015</v>
      </c>
      <c r="P32" s="6"/>
      <c r="Q32" s="94">
        <f>Eingangsdaten!G4</f>
        <v>0</v>
      </c>
      <c r="R32" s="6"/>
      <c r="S32" s="547"/>
      <c r="T32" s="547"/>
      <c r="U32" s="547"/>
      <c r="V32" s="547"/>
      <c r="W32" s="547"/>
      <c r="X32" s="547"/>
      <c r="Y32" s="547"/>
    </row>
    <row r="33" spans="1:25">
      <c r="A33" s="18"/>
      <c r="B33" s="22"/>
      <c r="C33" s="22"/>
      <c r="D33" s="22"/>
      <c r="E33" s="22"/>
      <c r="F33" s="18"/>
      <c r="G33" s="2"/>
      <c r="H33" s="4"/>
      <c r="I33" s="4"/>
      <c r="J33" s="4"/>
      <c r="K33" s="4"/>
      <c r="L33" s="4"/>
      <c r="M33" s="18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" customHeight="1">
      <c r="A34" s="18"/>
      <c r="B34" s="545" t="s">
        <v>269</v>
      </c>
      <c r="C34" s="545"/>
      <c r="D34" s="545"/>
      <c r="E34" s="545"/>
      <c r="F34" s="42"/>
      <c r="G34" s="89" t="s">
        <v>7</v>
      </c>
      <c r="H34" s="29" t="s">
        <v>267</v>
      </c>
      <c r="I34" s="210"/>
      <c r="J34" s="29" t="s">
        <v>18</v>
      </c>
      <c r="K34" s="4"/>
      <c r="L34" s="24" t="s">
        <v>16</v>
      </c>
      <c r="M34" s="18"/>
      <c r="N34" s="100" t="s">
        <v>7</v>
      </c>
      <c r="O34" s="100" t="s">
        <v>267</v>
      </c>
      <c r="P34" s="184"/>
      <c r="Q34" s="100" t="s">
        <v>17</v>
      </c>
      <c r="R34" s="100"/>
      <c r="S34" s="100" t="s">
        <v>19</v>
      </c>
      <c r="T34" s="6"/>
      <c r="U34" s="6"/>
      <c r="V34" s="6"/>
      <c r="W34" s="6"/>
      <c r="X34" s="6"/>
      <c r="Y34" s="6"/>
    </row>
    <row r="35" spans="1:25" ht="14.25" customHeight="1">
      <c r="A35" s="18"/>
      <c r="B35" s="545"/>
      <c r="C35" s="545"/>
      <c r="D35" s="545"/>
      <c r="E35" s="545"/>
      <c r="F35" s="42"/>
      <c r="G35" s="2" t="s">
        <v>8</v>
      </c>
      <c r="H35" s="4">
        <v>2006</v>
      </c>
      <c r="I35" s="4"/>
      <c r="J35" s="221"/>
      <c r="K35" s="4"/>
      <c r="L35" s="223"/>
      <c r="M35" s="18"/>
      <c r="N35" s="6" t="s">
        <v>8</v>
      </c>
      <c r="O35" s="6">
        <v>2006</v>
      </c>
      <c r="P35" s="6"/>
      <c r="Q35" s="94">
        <f>Eingangsdaten!H2</f>
        <v>0</v>
      </c>
      <c r="R35" s="6"/>
      <c r="S35" s="547" t="str">
        <f>IF(Konsistenzprüfung!$C$8 &gt; 0, "Die Konsistenzprüfung weist auf Schwankungen in der Datenreihe über die Zeit hin. Bitte beachten Sie die Ergebnisse im Tabellenblatt `Konsistenzprüfung', insbesondere die Anmerkungen zu folgenden Prüfungen: P2.2.", "")</f>
        <v/>
      </c>
      <c r="T35" s="547"/>
      <c r="U35" s="547"/>
      <c r="V35" s="547"/>
      <c r="W35" s="547"/>
      <c r="X35" s="547"/>
      <c r="Y35" s="547"/>
    </row>
    <row r="36" spans="1:25" ht="14.25" customHeight="1">
      <c r="A36" s="18"/>
      <c r="B36" s="545"/>
      <c r="C36" s="545"/>
      <c r="D36" s="545"/>
      <c r="E36" s="545"/>
      <c r="F36" s="42"/>
      <c r="G36" s="2" t="s">
        <v>9</v>
      </c>
      <c r="H36" s="4">
        <v>2010</v>
      </c>
      <c r="I36" s="4"/>
      <c r="J36" s="222"/>
      <c r="K36" s="4"/>
      <c r="L36" s="223"/>
      <c r="M36" s="18"/>
      <c r="N36" s="6" t="s">
        <v>9</v>
      </c>
      <c r="O36" s="6">
        <v>2010</v>
      </c>
      <c r="P36" s="6"/>
      <c r="Q36" s="94">
        <f>Eingangsdaten!H3</f>
        <v>0</v>
      </c>
      <c r="R36" s="6"/>
      <c r="S36" s="547"/>
      <c r="T36" s="547"/>
      <c r="U36" s="547"/>
      <c r="V36" s="547"/>
      <c r="W36" s="547"/>
      <c r="X36" s="547"/>
      <c r="Y36" s="547"/>
    </row>
    <row r="37" spans="1:25" ht="14.25" customHeight="1">
      <c r="A37" s="18"/>
      <c r="B37" s="545"/>
      <c r="C37" s="545"/>
      <c r="D37" s="545"/>
      <c r="E37" s="545"/>
      <c r="F37" s="42"/>
      <c r="G37" s="2" t="s">
        <v>10</v>
      </c>
      <c r="H37" s="4">
        <v>2015</v>
      </c>
      <c r="I37" s="4"/>
      <c r="J37" s="222"/>
      <c r="K37" s="4"/>
      <c r="L37" s="223"/>
      <c r="M37" s="18"/>
      <c r="N37" s="6" t="s">
        <v>10</v>
      </c>
      <c r="O37" s="6">
        <v>2015</v>
      </c>
      <c r="P37" s="6"/>
      <c r="Q37" s="94">
        <f>Eingangsdaten!H4</f>
        <v>0</v>
      </c>
      <c r="R37" s="6"/>
      <c r="S37" s="547"/>
      <c r="T37" s="547"/>
      <c r="U37" s="547"/>
      <c r="V37" s="547"/>
      <c r="W37" s="547"/>
      <c r="X37" s="547"/>
      <c r="Y37" s="547"/>
    </row>
    <row r="38" spans="1:25">
      <c r="A38" s="18"/>
      <c r="B38" s="22"/>
      <c r="C38" s="22"/>
      <c r="D38" s="22"/>
      <c r="E38" s="22"/>
      <c r="F38" s="18"/>
      <c r="G38" s="2"/>
      <c r="H38" s="4"/>
      <c r="I38" s="4"/>
      <c r="J38" s="4"/>
      <c r="K38" s="4"/>
      <c r="L38" s="4"/>
      <c r="M38" s="18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" customHeight="1">
      <c r="A39" s="18"/>
      <c r="B39" s="540" t="s">
        <v>200</v>
      </c>
      <c r="C39" s="540"/>
      <c r="D39" s="540"/>
      <c r="E39" s="540"/>
      <c r="F39" s="42"/>
      <c r="G39" s="89" t="s">
        <v>37</v>
      </c>
      <c r="H39" s="29" t="s">
        <v>267</v>
      </c>
      <c r="I39" s="210"/>
      <c r="J39" s="29" t="s">
        <v>18</v>
      </c>
      <c r="K39" s="4"/>
      <c r="L39" s="24" t="s">
        <v>16</v>
      </c>
      <c r="M39" s="18"/>
      <c r="N39" s="100" t="s">
        <v>37</v>
      </c>
      <c r="O39" s="100" t="s">
        <v>267</v>
      </c>
      <c r="P39" s="184"/>
      <c r="Q39" s="100" t="s">
        <v>17</v>
      </c>
      <c r="R39" s="100"/>
      <c r="S39" s="100" t="s">
        <v>19</v>
      </c>
      <c r="T39" s="6"/>
      <c r="U39" s="6"/>
      <c r="V39" s="6"/>
      <c r="W39" s="6"/>
      <c r="X39" s="6"/>
      <c r="Y39" s="6"/>
    </row>
    <row r="40" spans="1:25" ht="14.25" customHeight="1">
      <c r="A40" s="18"/>
      <c r="B40" s="540"/>
      <c r="C40" s="540"/>
      <c r="D40" s="540"/>
      <c r="E40" s="540"/>
      <c r="F40" s="42"/>
      <c r="G40" s="2" t="s">
        <v>38</v>
      </c>
      <c r="H40" s="4">
        <v>2006</v>
      </c>
      <c r="I40" s="4"/>
      <c r="J40" s="221"/>
      <c r="K40" s="4"/>
      <c r="L40" s="223"/>
      <c r="M40" s="18"/>
      <c r="N40" s="6" t="s">
        <v>38</v>
      </c>
      <c r="O40" s="6">
        <v>2006</v>
      </c>
      <c r="P40" s="6"/>
      <c r="Q40" s="151" t="s">
        <v>223</v>
      </c>
      <c r="R40" s="6"/>
      <c r="S40" s="6" t="s">
        <v>221</v>
      </c>
      <c r="T40" s="6"/>
      <c r="U40" s="6"/>
      <c r="V40" s="6"/>
      <c r="W40" s="6"/>
      <c r="X40" s="6"/>
      <c r="Y40" s="6"/>
    </row>
    <row r="41" spans="1:25" ht="14.25" customHeight="1">
      <c r="A41" s="18"/>
      <c r="B41" s="540"/>
      <c r="C41" s="540"/>
      <c r="D41" s="540"/>
      <c r="E41" s="540"/>
      <c r="F41" s="42"/>
      <c r="G41" s="2" t="s">
        <v>39</v>
      </c>
      <c r="H41" s="4">
        <v>2010</v>
      </c>
      <c r="I41" s="4"/>
      <c r="J41" s="222"/>
      <c r="K41" s="4"/>
      <c r="L41" s="223"/>
      <c r="M41" s="18"/>
      <c r="N41" s="6" t="s">
        <v>39</v>
      </c>
      <c r="O41" s="6">
        <v>2010</v>
      </c>
      <c r="P41" s="6"/>
      <c r="Q41" s="152" t="s">
        <v>223</v>
      </c>
      <c r="R41" s="6"/>
      <c r="S41" s="6" t="s">
        <v>222</v>
      </c>
      <c r="T41" s="6"/>
      <c r="U41" s="6"/>
      <c r="V41" s="6"/>
      <c r="W41" s="6"/>
      <c r="X41" s="6"/>
      <c r="Y41" s="6"/>
    </row>
    <row r="42" spans="1:25" ht="14.25" customHeight="1">
      <c r="A42" s="18"/>
      <c r="B42" s="540"/>
      <c r="C42" s="540"/>
      <c r="D42" s="540"/>
      <c r="E42" s="540"/>
      <c r="F42" s="42"/>
      <c r="G42" s="2" t="s">
        <v>40</v>
      </c>
      <c r="H42" s="4">
        <v>2015</v>
      </c>
      <c r="I42" s="4"/>
      <c r="J42" s="222"/>
      <c r="K42" s="4"/>
      <c r="L42" s="223"/>
      <c r="M42" s="18"/>
      <c r="N42" s="6" t="s">
        <v>40</v>
      </c>
      <c r="O42" s="6">
        <v>2015</v>
      </c>
      <c r="P42" s="6"/>
      <c r="Q42" s="94">
        <f>Eingangsdaten!I4</f>
        <v>0</v>
      </c>
      <c r="R42" s="6"/>
      <c r="S42" s="6"/>
      <c r="T42" s="6"/>
      <c r="U42" s="6"/>
      <c r="V42" s="6"/>
      <c r="W42" s="6"/>
      <c r="X42" s="6"/>
      <c r="Y42" s="6"/>
    </row>
    <row r="43" spans="1:25">
      <c r="A43" s="18"/>
      <c r="B43" s="22"/>
      <c r="C43" s="22"/>
      <c r="D43" s="22"/>
      <c r="E43" s="22"/>
      <c r="F43" s="18"/>
      <c r="G43" s="2"/>
      <c r="H43" s="4"/>
      <c r="I43" s="4"/>
      <c r="J43" s="4"/>
      <c r="K43" s="4"/>
      <c r="L43" s="4"/>
      <c r="M43" s="18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" customHeight="1">
      <c r="A44" s="18"/>
      <c r="B44" s="540" t="s">
        <v>206</v>
      </c>
      <c r="C44" s="540"/>
      <c r="D44" s="540"/>
      <c r="E44" s="540"/>
      <c r="F44" s="42"/>
      <c r="G44" s="89" t="s">
        <v>41</v>
      </c>
      <c r="H44" s="29" t="s">
        <v>267</v>
      </c>
      <c r="I44" s="210"/>
      <c r="J44" s="29" t="s">
        <v>18</v>
      </c>
      <c r="K44" s="4"/>
      <c r="L44" s="24" t="s">
        <v>16</v>
      </c>
      <c r="M44" s="18"/>
      <c r="N44" s="100" t="s">
        <v>41</v>
      </c>
      <c r="O44" s="100" t="s">
        <v>267</v>
      </c>
      <c r="P44" s="184"/>
      <c r="Q44" s="100" t="s">
        <v>17</v>
      </c>
      <c r="R44" s="100"/>
      <c r="S44" s="100" t="s">
        <v>19</v>
      </c>
      <c r="T44" s="6"/>
      <c r="U44" s="6"/>
      <c r="V44" s="6"/>
      <c r="W44" s="6"/>
      <c r="X44" s="6"/>
      <c r="Y44" s="6"/>
    </row>
    <row r="45" spans="1:25" ht="14.25" customHeight="1">
      <c r="A45" s="18"/>
      <c r="B45" s="540"/>
      <c r="C45" s="540"/>
      <c r="D45" s="540"/>
      <c r="E45" s="540"/>
      <c r="F45" s="42"/>
      <c r="G45" s="2" t="s">
        <v>42</v>
      </c>
      <c r="H45" s="4">
        <v>2006</v>
      </c>
      <c r="I45" s="4"/>
      <c r="J45" s="221"/>
      <c r="K45" s="4"/>
      <c r="L45" s="223"/>
      <c r="M45" s="18"/>
      <c r="N45" s="6" t="s">
        <v>42</v>
      </c>
      <c r="O45" s="6">
        <v>2006</v>
      </c>
      <c r="P45" s="6"/>
      <c r="Q45" s="151" t="s">
        <v>223</v>
      </c>
      <c r="R45" s="6"/>
      <c r="S45" s="6" t="s">
        <v>221</v>
      </c>
      <c r="T45" s="6"/>
      <c r="U45" s="6"/>
      <c r="V45" s="6"/>
      <c r="W45" s="6"/>
      <c r="X45" s="6"/>
      <c r="Y45" s="6"/>
    </row>
    <row r="46" spans="1:25" ht="14.25" customHeight="1">
      <c r="A46" s="18"/>
      <c r="B46" s="540"/>
      <c r="C46" s="540"/>
      <c r="D46" s="540"/>
      <c r="E46" s="540"/>
      <c r="F46" s="42"/>
      <c r="G46" s="2" t="s">
        <v>43</v>
      </c>
      <c r="H46" s="4">
        <v>2010</v>
      </c>
      <c r="I46" s="4"/>
      <c r="J46" s="222"/>
      <c r="K46" s="4"/>
      <c r="L46" s="223"/>
      <c r="M46" s="18"/>
      <c r="N46" s="6" t="s">
        <v>43</v>
      </c>
      <c r="O46" s="6">
        <v>2010</v>
      </c>
      <c r="P46" s="6"/>
      <c r="Q46" s="151" t="s">
        <v>223</v>
      </c>
      <c r="R46" s="6"/>
      <c r="S46" s="6" t="s">
        <v>222</v>
      </c>
      <c r="T46" s="6"/>
      <c r="U46" s="6"/>
      <c r="V46" s="6"/>
      <c r="W46" s="6"/>
      <c r="X46" s="6"/>
      <c r="Y46" s="6"/>
    </row>
    <row r="47" spans="1:25" ht="14.25" customHeight="1">
      <c r="A47" s="18"/>
      <c r="B47" s="540"/>
      <c r="C47" s="540"/>
      <c r="D47" s="540"/>
      <c r="E47" s="540"/>
      <c r="F47" s="42"/>
      <c r="G47" s="2" t="s">
        <v>44</v>
      </c>
      <c r="H47" s="4">
        <v>2015</v>
      </c>
      <c r="I47" s="4"/>
      <c r="J47" s="222"/>
      <c r="K47" s="4"/>
      <c r="L47" s="223"/>
      <c r="M47" s="18"/>
      <c r="N47" s="6" t="s">
        <v>44</v>
      </c>
      <c r="O47" s="6">
        <v>2015</v>
      </c>
      <c r="P47" s="6"/>
      <c r="Q47" s="94">
        <f>Eingangsdaten!J4</f>
        <v>0</v>
      </c>
      <c r="R47" s="6"/>
      <c r="S47" s="6"/>
      <c r="T47" s="6"/>
      <c r="U47" s="6"/>
      <c r="V47" s="6"/>
      <c r="W47" s="6"/>
      <c r="X47" s="6"/>
      <c r="Y47" s="6"/>
    </row>
    <row r="48" spans="1:25" ht="14.25" customHeight="1">
      <c r="A48" s="18"/>
      <c r="B48" s="119"/>
      <c r="C48" s="119"/>
      <c r="D48" s="119"/>
      <c r="E48" s="119"/>
      <c r="F48" s="42"/>
      <c r="G48" s="2"/>
      <c r="H48" s="4"/>
      <c r="I48" s="4"/>
      <c r="J48" s="33"/>
      <c r="K48" s="4"/>
      <c r="L48" s="4"/>
      <c r="M48" s="18"/>
      <c r="N48" s="6"/>
      <c r="O48" s="6"/>
      <c r="P48" s="6"/>
      <c r="Q48" s="34"/>
      <c r="R48" s="6"/>
      <c r="S48" s="6"/>
      <c r="T48" s="6"/>
      <c r="U48" s="6"/>
      <c r="V48" s="6"/>
      <c r="W48" s="6"/>
      <c r="X48" s="6"/>
      <c r="Y48" s="6"/>
    </row>
    <row r="49" spans="1:25" ht="15" customHeight="1">
      <c r="A49" s="18"/>
      <c r="B49" s="540" t="s">
        <v>202</v>
      </c>
      <c r="C49" s="540"/>
      <c r="D49" s="540"/>
      <c r="E49" s="540"/>
      <c r="F49" s="42"/>
      <c r="G49" s="89" t="s">
        <v>45</v>
      </c>
      <c r="H49" s="29" t="s">
        <v>267</v>
      </c>
      <c r="I49" s="210"/>
      <c r="J49" s="29" t="s">
        <v>18</v>
      </c>
      <c r="K49" s="4"/>
      <c r="L49" s="24" t="s">
        <v>16</v>
      </c>
      <c r="M49" s="18"/>
      <c r="N49" s="90" t="s">
        <v>45</v>
      </c>
      <c r="O49" s="100" t="s">
        <v>267</v>
      </c>
      <c r="P49" s="184"/>
      <c r="Q49" s="100" t="s">
        <v>17</v>
      </c>
      <c r="R49" s="100"/>
      <c r="S49" s="100" t="s">
        <v>19</v>
      </c>
      <c r="T49" s="6"/>
      <c r="U49" s="6"/>
      <c r="V49" s="6"/>
      <c r="W49" s="6"/>
      <c r="X49" s="6"/>
      <c r="Y49" s="6"/>
    </row>
    <row r="50" spans="1:25" ht="14.25" customHeight="1">
      <c r="A50" s="18"/>
      <c r="B50" s="540"/>
      <c r="C50" s="540"/>
      <c r="D50" s="540"/>
      <c r="E50" s="540"/>
      <c r="F50" s="42"/>
      <c r="G50" s="2" t="s">
        <v>46</v>
      </c>
      <c r="H50" s="4">
        <v>2006</v>
      </c>
      <c r="I50" s="4"/>
      <c r="J50" s="221"/>
      <c r="K50" s="4"/>
      <c r="L50" s="223"/>
      <c r="M50" s="18"/>
      <c r="N50" s="5" t="s">
        <v>46</v>
      </c>
      <c r="O50" s="6">
        <v>2006</v>
      </c>
      <c r="P50" s="6"/>
      <c r="Q50" s="94">
        <f>Eingangsdaten!K2</f>
        <v>0</v>
      </c>
      <c r="R50" s="6"/>
      <c r="S50" s="547" t="str">
        <f>IF(Konsistenzprüfung!$C$11 &gt; 0, "Die Konsistenzprüfung weist auf Schwankungen in der Datenreihe über die Zeit hin. Bitte beachten Sie die Ergebnisse im Tabellenblatt `Konsistenzprüfung', insbesondere die Anmerkungen zu folgenden Prüfungen: P2.5.", "")</f>
        <v/>
      </c>
      <c r="T50" s="547"/>
      <c r="U50" s="547"/>
      <c r="V50" s="547"/>
      <c r="W50" s="547"/>
      <c r="X50" s="547"/>
      <c r="Y50" s="547"/>
    </row>
    <row r="51" spans="1:25" ht="14.25" customHeight="1">
      <c r="A51" s="18"/>
      <c r="B51" s="540"/>
      <c r="C51" s="540"/>
      <c r="D51" s="540"/>
      <c r="E51" s="540"/>
      <c r="F51" s="42"/>
      <c r="G51" s="2" t="s">
        <v>47</v>
      </c>
      <c r="H51" s="4">
        <v>2010</v>
      </c>
      <c r="I51" s="4"/>
      <c r="J51" s="222"/>
      <c r="K51" s="4"/>
      <c r="L51" s="223"/>
      <c r="M51" s="18"/>
      <c r="N51" s="5" t="s">
        <v>47</v>
      </c>
      <c r="O51" s="6">
        <v>2010</v>
      </c>
      <c r="P51" s="6"/>
      <c r="Q51" s="94">
        <f>Eingangsdaten!K3</f>
        <v>0</v>
      </c>
      <c r="R51" s="6"/>
      <c r="S51" s="547"/>
      <c r="T51" s="547"/>
      <c r="U51" s="547"/>
      <c r="V51" s="547"/>
      <c r="W51" s="547"/>
      <c r="X51" s="547"/>
      <c r="Y51" s="547"/>
    </row>
    <row r="52" spans="1:25" ht="14.25" customHeight="1">
      <c r="A52" s="18"/>
      <c r="B52" s="540"/>
      <c r="C52" s="540"/>
      <c r="D52" s="540"/>
      <c r="E52" s="540"/>
      <c r="F52" s="42"/>
      <c r="G52" s="2" t="s">
        <v>48</v>
      </c>
      <c r="H52" s="4">
        <v>2015</v>
      </c>
      <c r="I52" s="4"/>
      <c r="J52" s="222"/>
      <c r="K52" s="4"/>
      <c r="L52" s="223"/>
      <c r="M52" s="18"/>
      <c r="N52" s="5" t="s">
        <v>48</v>
      </c>
      <c r="O52" s="6">
        <v>2015</v>
      </c>
      <c r="P52" s="6"/>
      <c r="Q52" s="94">
        <f>Eingangsdaten!K4</f>
        <v>0</v>
      </c>
      <c r="R52" s="6"/>
      <c r="S52" s="547"/>
      <c r="T52" s="547"/>
      <c r="U52" s="547"/>
      <c r="V52" s="547"/>
      <c r="W52" s="547"/>
      <c r="X52" s="547"/>
      <c r="Y52" s="547"/>
    </row>
    <row r="53" spans="1:25">
      <c r="A53" s="18"/>
      <c r="B53" s="22"/>
      <c r="C53" s="22"/>
      <c r="D53" s="22"/>
      <c r="E53" s="22"/>
      <c r="F53" s="18"/>
      <c r="G53" s="2"/>
      <c r="H53" s="4"/>
      <c r="I53" s="4"/>
      <c r="J53" s="4"/>
      <c r="K53" s="4"/>
      <c r="L53" s="4"/>
      <c r="M53" s="18"/>
      <c r="N53" s="5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" customHeight="1">
      <c r="A54" s="18"/>
      <c r="B54" s="540" t="s">
        <v>203</v>
      </c>
      <c r="C54" s="540"/>
      <c r="D54" s="540"/>
      <c r="E54" s="540"/>
      <c r="F54" s="42"/>
      <c r="G54" s="89" t="s">
        <v>49</v>
      </c>
      <c r="H54" s="29" t="s">
        <v>267</v>
      </c>
      <c r="I54" s="210"/>
      <c r="J54" s="29" t="s">
        <v>18</v>
      </c>
      <c r="K54" s="4"/>
      <c r="L54" s="24" t="s">
        <v>16</v>
      </c>
      <c r="M54" s="18"/>
      <c r="N54" s="90" t="s">
        <v>49</v>
      </c>
      <c r="O54" s="100" t="s">
        <v>267</v>
      </c>
      <c r="P54" s="184"/>
      <c r="Q54" s="100" t="s">
        <v>17</v>
      </c>
      <c r="R54" s="100"/>
      <c r="S54" s="100" t="s">
        <v>19</v>
      </c>
      <c r="T54" s="6"/>
      <c r="U54" s="6"/>
      <c r="V54" s="6"/>
      <c r="W54" s="6"/>
      <c r="X54" s="6"/>
      <c r="Y54" s="6"/>
    </row>
    <row r="55" spans="1:25" ht="14.25" customHeight="1">
      <c r="A55" s="18"/>
      <c r="B55" s="540"/>
      <c r="C55" s="540"/>
      <c r="D55" s="540"/>
      <c r="E55" s="540"/>
      <c r="F55" s="42"/>
      <c r="G55" s="2" t="s">
        <v>50</v>
      </c>
      <c r="H55" s="4">
        <v>2006</v>
      </c>
      <c r="I55" s="4"/>
      <c r="J55" s="221"/>
      <c r="K55" s="4"/>
      <c r="L55" s="223"/>
      <c r="M55" s="18"/>
      <c r="N55" s="5" t="s">
        <v>50</v>
      </c>
      <c r="O55" s="6">
        <v>2006</v>
      </c>
      <c r="P55" s="6"/>
      <c r="Q55" s="94">
        <f>Eingangsdaten!L2</f>
        <v>0</v>
      </c>
      <c r="R55" s="6"/>
      <c r="S55" s="547" t="str">
        <f>IF(Konsistenzprüfung!$C$12 &gt; 0, "Die Konsistenzprüfung weist auf Schwankungen in der Datenreihe über die Zeit hin. Bitte beachten Sie die Ergebnisse im Tabellenblatt `Konsistenzprüfung', insbesondere die Anmerkungen zu folgenden Prüfungen: P2.6.", "")</f>
        <v/>
      </c>
      <c r="T55" s="547"/>
      <c r="U55" s="547"/>
      <c r="V55" s="547"/>
      <c r="W55" s="547"/>
      <c r="X55" s="547"/>
      <c r="Y55" s="547"/>
    </row>
    <row r="56" spans="1:25" ht="14.25" customHeight="1">
      <c r="A56" s="18"/>
      <c r="B56" s="540"/>
      <c r="C56" s="540"/>
      <c r="D56" s="540"/>
      <c r="E56" s="540"/>
      <c r="F56" s="42"/>
      <c r="G56" s="2" t="s">
        <v>51</v>
      </c>
      <c r="H56" s="4">
        <v>2010</v>
      </c>
      <c r="I56" s="4"/>
      <c r="J56" s="222"/>
      <c r="K56" s="4"/>
      <c r="L56" s="223"/>
      <c r="M56" s="18"/>
      <c r="N56" s="5" t="s">
        <v>51</v>
      </c>
      <c r="O56" s="6">
        <v>2010</v>
      </c>
      <c r="P56" s="6"/>
      <c r="Q56" s="94">
        <f>Eingangsdaten!L3</f>
        <v>0</v>
      </c>
      <c r="R56" s="6"/>
      <c r="S56" s="547"/>
      <c r="T56" s="547"/>
      <c r="U56" s="547"/>
      <c r="V56" s="547"/>
      <c r="W56" s="547"/>
      <c r="X56" s="547"/>
      <c r="Y56" s="547"/>
    </row>
    <row r="57" spans="1:25" ht="14.25" customHeight="1">
      <c r="A57" s="18"/>
      <c r="B57" s="540"/>
      <c r="C57" s="540"/>
      <c r="D57" s="540"/>
      <c r="E57" s="540"/>
      <c r="F57" s="42"/>
      <c r="G57" s="2" t="s">
        <v>52</v>
      </c>
      <c r="H57" s="4">
        <v>2015</v>
      </c>
      <c r="I57" s="4"/>
      <c r="J57" s="222"/>
      <c r="K57" s="4"/>
      <c r="L57" s="223"/>
      <c r="M57" s="18"/>
      <c r="N57" s="5" t="s">
        <v>52</v>
      </c>
      <c r="O57" s="6">
        <v>2015</v>
      </c>
      <c r="P57" s="6"/>
      <c r="Q57" s="94">
        <f>Eingangsdaten!L4</f>
        <v>0</v>
      </c>
      <c r="R57" s="6"/>
      <c r="S57" s="547"/>
      <c r="T57" s="547"/>
      <c r="U57" s="547"/>
      <c r="V57" s="547"/>
      <c r="W57" s="547"/>
      <c r="X57" s="547"/>
      <c r="Y57" s="547"/>
    </row>
    <row r="58" spans="1:25">
      <c r="A58" s="18"/>
      <c r="B58" s="22"/>
      <c r="C58" s="22"/>
      <c r="D58" s="22"/>
      <c r="E58" s="22"/>
      <c r="F58" s="18"/>
      <c r="G58" s="2"/>
      <c r="H58" s="4"/>
      <c r="I58" s="4"/>
      <c r="J58" s="4"/>
      <c r="K58" s="4"/>
      <c r="L58" s="4"/>
      <c r="M58" s="18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" customHeight="1">
      <c r="A59" s="18"/>
      <c r="B59" s="540" t="s">
        <v>204</v>
      </c>
      <c r="C59" s="540"/>
      <c r="D59" s="540"/>
      <c r="E59" s="540"/>
      <c r="F59" s="42"/>
      <c r="G59" s="89" t="s">
        <v>53</v>
      </c>
      <c r="H59" s="29" t="s">
        <v>267</v>
      </c>
      <c r="I59" s="210"/>
      <c r="J59" s="29" t="s">
        <v>18</v>
      </c>
      <c r="K59" s="4"/>
      <c r="L59" s="24" t="s">
        <v>16</v>
      </c>
      <c r="M59" s="18"/>
      <c r="N59" s="139" t="s">
        <v>53</v>
      </c>
      <c r="O59" s="139" t="s">
        <v>267</v>
      </c>
      <c r="P59" s="184"/>
      <c r="Q59" s="139" t="s">
        <v>17</v>
      </c>
      <c r="R59" s="139"/>
      <c r="S59" s="139" t="s">
        <v>19</v>
      </c>
      <c r="T59" s="6"/>
      <c r="U59" s="6"/>
      <c r="V59" s="6"/>
      <c r="W59" s="6"/>
      <c r="X59" s="6"/>
      <c r="Y59" s="6"/>
    </row>
    <row r="60" spans="1:25" ht="14.25" customHeight="1">
      <c r="A60" s="18"/>
      <c r="B60" s="540"/>
      <c r="C60" s="540"/>
      <c r="D60" s="540"/>
      <c r="E60" s="540"/>
      <c r="F60" s="42"/>
      <c r="G60" s="2" t="s">
        <v>54</v>
      </c>
      <c r="H60" s="4">
        <v>2006</v>
      </c>
      <c r="I60" s="4"/>
      <c r="J60" s="221"/>
      <c r="K60" s="4"/>
      <c r="L60" s="223"/>
      <c r="M60" s="18"/>
      <c r="N60" s="6" t="s">
        <v>54</v>
      </c>
      <c r="O60" s="6">
        <v>2006</v>
      </c>
      <c r="P60" s="6"/>
      <c r="Q60" s="94">
        <f>Eingangsdaten!M2</f>
        <v>0</v>
      </c>
      <c r="R60" s="6"/>
      <c r="S60" s="547" t="str">
        <f>IF(Konsistenzprüfung!$C$13 &gt; 0, "Die Konsistenzprüfung weist auf Schwankungen in der Datenreihe über die Zeit hin. Bitte beachten Sie die Ergebnisse im Tabellenblatt `Konsistenzprüfung', insbesondere die Anmerkungen zu Prüfung P2.7.", "")</f>
        <v/>
      </c>
      <c r="T60" s="547"/>
      <c r="U60" s="547"/>
      <c r="V60" s="547"/>
      <c r="W60" s="547"/>
      <c r="X60" s="547"/>
      <c r="Y60" s="547"/>
    </row>
    <row r="61" spans="1:25" ht="14.25" customHeight="1">
      <c r="A61" s="18"/>
      <c r="B61" s="540"/>
      <c r="C61" s="540"/>
      <c r="D61" s="540"/>
      <c r="E61" s="540"/>
      <c r="F61" s="42"/>
      <c r="G61" s="2" t="s">
        <v>55</v>
      </c>
      <c r="H61" s="4">
        <v>2010</v>
      </c>
      <c r="I61" s="4"/>
      <c r="J61" s="222"/>
      <c r="K61" s="4"/>
      <c r="L61" s="223"/>
      <c r="M61" s="18"/>
      <c r="N61" s="6" t="s">
        <v>55</v>
      </c>
      <c r="O61" s="6">
        <v>2010</v>
      </c>
      <c r="P61" s="6"/>
      <c r="Q61" s="94">
        <f>Eingangsdaten!M3</f>
        <v>0</v>
      </c>
      <c r="R61" s="6"/>
      <c r="S61" s="547"/>
      <c r="T61" s="547"/>
      <c r="U61" s="547"/>
      <c r="V61" s="547"/>
      <c r="W61" s="547"/>
      <c r="X61" s="547"/>
      <c r="Y61" s="547"/>
    </row>
    <row r="62" spans="1:25" ht="14.25" customHeight="1">
      <c r="A62" s="18"/>
      <c r="B62" s="540"/>
      <c r="C62" s="540"/>
      <c r="D62" s="540"/>
      <c r="E62" s="540"/>
      <c r="F62" s="42"/>
      <c r="G62" s="2" t="s">
        <v>56</v>
      </c>
      <c r="H62" s="4">
        <v>2015</v>
      </c>
      <c r="I62" s="4"/>
      <c r="J62" s="222"/>
      <c r="K62" s="4"/>
      <c r="L62" s="223"/>
      <c r="M62" s="18"/>
      <c r="N62" s="6" t="s">
        <v>56</v>
      </c>
      <c r="O62" s="6">
        <v>2015</v>
      </c>
      <c r="P62" s="6"/>
      <c r="Q62" s="94">
        <f>Eingangsdaten!M4</f>
        <v>0</v>
      </c>
      <c r="R62" s="6"/>
      <c r="S62" s="547"/>
      <c r="T62" s="547"/>
      <c r="U62" s="547"/>
      <c r="V62" s="547"/>
      <c r="W62" s="547"/>
      <c r="X62" s="547"/>
      <c r="Y62" s="547"/>
    </row>
    <row r="63" spans="1:25">
      <c r="A63" s="18"/>
      <c r="B63" s="22"/>
      <c r="C63" s="22"/>
      <c r="D63" s="22"/>
      <c r="E63" s="22"/>
      <c r="F63" s="18"/>
      <c r="G63" s="2"/>
      <c r="H63" s="4"/>
      <c r="I63" s="4"/>
      <c r="J63" s="4"/>
      <c r="K63" s="4"/>
      <c r="L63" s="4"/>
      <c r="M63" s="18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" customHeight="1">
      <c r="A64" s="18"/>
      <c r="B64" s="540" t="s">
        <v>205</v>
      </c>
      <c r="C64" s="540"/>
      <c r="D64" s="540"/>
      <c r="E64" s="540"/>
      <c r="F64" s="42"/>
      <c r="G64" s="89" t="s">
        <v>57</v>
      </c>
      <c r="H64" s="29" t="s">
        <v>267</v>
      </c>
      <c r="I64" s="210"/>
      <c r="J64" s="29" t="s">
        <v>18</v>
      </c>
      <c r="K64" s="4"/>
      <c r="L64" s="24" t="s">
        <v>16</v>
      </c>
      <c r="M64" s="18"/>
      <c r="N64" s="139" t="s">
        <v>57</v>
      </c>
      <c r="O64" s="139" t="s">
        <v>267</v>
      </c>
      <c r="P64" s="184"/>
      <c r="Q64" s="139" t="s">
        <v>17</v>
      </c>
      <c r="R64" s="139"/>
      <c r="S64" s="139" t="s">
        <v>19</v>
      </c>
      <c r="T64" s="6"/>
      <c r="U64" s="6"/>
      <c r="V64" s="6"/>
      <c r="W64" s="6"/>
      <c r="X64" s="6"/>
      <c r="Y64" s="6"/>
    </row>
    <row r="65" spans="1:25" ht="14.25" customHeight="1">
      <c r="A65" s="18"/>
      <c r="B65" s="540"/>
      <c r="C65" s="540"/>
      <c r="D65" s="540"/>
      <c r="E65" s="540"/>
      <c r="F65" s="42"/>
      <c r="G65" s="2" t="s">
        <v>58</v>
      </c>
      <c r="H65" s="4">
        <v>2006</v>
      </c>
      <c r="I65" s="4"/>
      <c r="J65" s="221"/>
      <c r="K65" s="4"/>
      <c r="L65" s="223"/>
      <c r="M65" s="18"/>
      <c r="N65" s="6" t="s">
        <v>58</v>
      </c>
      <c r="O65" s="6">
        <v>2006</v>
      </c>
      <c r="P65" s="6"/>
      <c r="Q65" s="153" t="s">
        <v>224</v>
      </c>
      <c r="R65" s="6"/>
      <c r="S65" s="6" t="s">
        <v>221</v>
      </c>
      <c r="T65" s="6"/>
      <c r="U65" s="6"/>
      <c r="V65" s="6"/>
      <c r="W65" s="6"/>
      <c r="X65" s="6"/>
      <c r="Y65" s="6"/>
    </row>
    <row r="66" spans="1:25" ht="14.25" customHeight="1">
      <c r="A66" s="18"/>
      <c r="B66" s="540"/>
      <c r="C66" s="540"/>
      <c r="D66" s="540"/>
      <c r="E66" s="540"/>
      <c r="F66" s="42"/>
      <c r="G66" s="2" t="s">
        <v>59</v>
      </c>
      <c r="H66" s="4">
        <v>2010</v>
      </c>
      <c r="I66" s="4"/>
      <c r="J66" s="222"/>
      <c r="K66" s="4"/>
      <c r="L66" s="223"/>
      <c r="M66" s="18"/>
      <c r="N66" s="6" t="s">
        <v>59</v>
      </c>
      <c r="O66" s="6">
        <v>2010</v>
      </c>
      <c r="P66" s="6"/>
      <c r="Q66" s="153" t="s">
        <v>224</v>
      </c>
      <c r="R66" s="6"/>
      <c r="S66" s="6" t="s">
        <v>222</v>
      </c>
      <c r="T66" s="6"/>
      <c r="U66" s="6"/>
      <c r="V66" s="6"/>
      <c r="W66" s="6"/>
      <c r="X66" s="6"/>
      <c r="Y66" s="6"/>
    </row>
    <row r="67" spans="1:25" ht="14.25" customHeight="1">
      <c r="A67" s="18"/>
      <c r="B67" s="540"/>
      <c r="C67" s="540"/>
      <c r="D67" s="540"/>
      <c r="E67" s="540"/>
      <c r="F67" s="42"/>
      <c r="G67" s="2" t="s">
        <v>60</v>
      </c>
      <c r="H67" s="4">
        <v>2015</v>
      </c>
      <c r="I67" s="4"/>
      <c r="J67" s="222"/>
      <c r="K67" s="4"/>
      <c r="L67" s="223"/>
      <c r="M67" s="18"/>
      <c r="N67" s="6" t="s">
        <v>60</v>
      </c>
      <c r="O67" s="6">
        <v>2015</v>
      </c>
      <c r="P67" s="6"/>
      <c r="Q67" s="94">
        <f>Eingangsdaten!N4</f>
        <v>0</v>
      </c>
      <c r="R67" s="6"/>
      <c r="S67" s="6"/>
      <c r="T67" s="6"/>
      <c r="U67" s="6"/>
      <c r="V67" s="6"/>
      <c r="W67" s="6"/>
      <c r="X67" s="6"/>
      <c r="Y67" s="6"/>
    </row>
    <row r="68" spans="1:25">
      <c r="A68" s="18"/>
      <c r="B68" s="22"/>
      <c r="C68" s="22"/>
      <c r="D68" s="22"/>
      <c r="E68" s="22"/>
      <c r="G68" s="2"/>
      <c r="H68" s="4"/>
      <c r="I68" s="4"/>
      <c r="J68" s="4"/>
      <c r="K68" s="4"/>
      <c r="L68" s="4"/>
      <c r="M68" s="18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" customHeight="1">
      <c r="A69" s="18"/>
      <c r="B69" s="540" t="s">
        <v>276</v>
      </c>
      <c r="C69" s="540"/>
      <c r="D69" s="540"/>
      <c r="E69" s="540"/>
      <c r="F69" s="42"/>
      <c r="G69" s="89" t="s">
        <v>272</v>
      </c>
      <c r="H69" s="29" t="s">
        <v>267</v>
      </c>
      <c r="I69" s="210"/>
      <c r="J69" s="29" t="s">
        <v>18</v>
      </c>
      <c r="K69" s="4"/>
      <c r="L69" s="24" t="s">
        <v>16</v>
      </c>
      <c r="M69" s="18"/>
      <c r="N69" s="90" t="s">
        <v>272</v>
      </c>
      <c r="O69" s="175" t="s">
        <v>267</v>
      </c>
      <c r="P69" s="184"/>
      <c r="Q69" s="175" t="s">
        <v>17</v>
      </c>
      <c r="R69" s="175"/>
      <c r="S69" s="175" t="s">
        <v>19</v>
      </c>
      <c r="T69" s="6"/>
      <c r="U69" s="6"/>
      <c r="V69" s="6"/>
      <c r="W69" s="6"/>
      <c r="X69" s="6"/>
      <c r="Y69" s="6"/>
    </row>
    <row r="70" spans="1:25" ht="14.25" customHeight="1">
      <c r="A70" s="18"/>
      <c r="B70" s="540"/>
      <c r="C70" s="540"/>
      <c r="D70" s="540"/>
      <c r="E70" s="540"/>
      <c r="F70" s="42"/>
      <c r="G70" s="2" t="s">
        <v>273</v>
      </c>
      <c r="H70" s="4">
        <v>2006</v>
      </c>
      <c r="I70" s="4"/>
      <c r="J70" s="221"/>
      <c r="K70" s="4"/>
      <c r="L70" s="223"/>
      <c r="M70" s="18"/>
      <c r="N70" s="5" t="s">
        <v>273</v>
      </c>
      <c r="O70" s="6">
        <v>2006</v>
      </c>
      <c r="P70" s="6"/>
      <c r="Q70" s="94">
        <f>Eingangsdaten!O2</f>
        <v>0</v>
      </c>
      <c r="R70" s="6"/>
      <c r="S70" s="547" t="str">
        <f>IF(Konsistenzprüfung!$C$15 &gt; 0, "Die Konsistenzprüfung weist auf Schwankungen in der Datenreihe über die Zeit hin. Bitte beachten Sie die Ergebnisse im Tabellenblatt `Konsistenzprüfung', insbesondere die Anmerkungen zu Prüfung P2.9.", "")</f>
        <v/>
      </c>
      <c r="T70" s="547"/>
      <c r="U70" s="547"/>
      <c r="V70" s="547"/>
      <c r="W70" s="547"/>
      <c r="X70" s="547"/>
      <c r="Y70" s="547"/>
    </row>
    <row r="71" spans="1:25" ht="14.25" customHeight="1">
      <c r="A71" s="18"/>
      <c r="B71" s="540"/>
      <c r="C71" s="540"/>
      <c r="D71" s="540"/>
      <c r="E71" s="540"/>
      <c r="F71" s="42"/>
      <c r="G71" s="2" t="s">
        <v>274</v>
      </c>
      <c r="H71" s="4">
        <v>2010</v>
      </c>
      <c r="I71" s="4"/>
      <c r="J71" s="222"/>
      <c r="K71" s="4"/>
      <c r="L71" s="223"/>
      <c r="M71" s="18"/>
      <c r="N71" s="5" t="s">
        <v>274</v>
      </c>
      <c r="O71" s="6">
        <v>2010</v>
      </c>
      <c r="P71" s="6"/>
      <c r="Q71" s="94">
        <f>Eingangsdaten!O3</f>
        <v>0</v>
      </c>
      <c r="R71" s="6"/>
      <c r="S71" s="547"/>
      <c r="T71" s="547"/>
      <c r="U71" s="547"/>
      <c r="V71" s="547"/>
      <c r="W71" s="547"/>
      <c r="X71" s="547"/>
      <c r="Y71" s="547"/>
    </row>
    <row r="72" spans="1:25" ht="14.25" customHeight="1">
      <c r="A72" s="18"/>
      <c r="B72" s="540"/>
      <c r="C72" s="540"/>
      <c r="D72" s="540"/>
      <c r="E72" s="540"/>
      <c r="F72" s="42"/>
      <c r="G72" s="2" t="s">
        <v>275</v>
      </c>
      <c r="H72" s="4">
        <v>2015</v>
      </c>
      <c r="I72" s="4"/>
      <c r="J72" s="222"/>
      <c r="K72" s="4"/>
      <c r="L72" s="223"/>
      <c r="M72" s="18"/>
      <c r="N72" s="5" t="s">
        <v>275</v>
      </c>
      <c r="O72" s="6">
        <v>2015</v>
      </c>
      <c r="P72" s="6"/>
      <c r="Q72" s="94">
        <f>Eingangsdaten!O4</f>
        <v>0</v>
      </c>
      <c r="R72" s="6"/>
      <c r="S72" s="547"/>
      <c r="T72" s="547"/>
      <c r="U72" s="547"/>
      <c r="V72" s="547"/>
      <c r="W72" s="547"/>
      <c r="X72" s="547"/>
      <c r="Y72" s="547"/>
    </row>
    <row r="73" spans="1:25">
      <c r="A73" s="18"/>
      <c r="B73" s="22"/>
      <c r="C73" s="22"/>
      <c r="D73" s="22"/>
      <c r="E73" s="22"/>
      <c r="G73" s="2"/>
      <c r="H73" s="4"/>
      <c r="I73" s="4"/>
      <c r="J73" s="4"/>
      <c r="K73" s="4"/>
      <c r="L73" s="4"/>
      <c r="M73" s="18"/>
      <c r="N73" s="5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</sheetData>
  <sheetProtection algorithmName="SHA-512" hashValue="rU6kTljFNUUDyhekj90lnIzV7UD5JNNSqgTIbyHnQruEAuD4jSoAopkf72cb3oZVZ+sUZfJXq+7JnxQG05RQIQ==" saltValue="MgSChijyaTtMU/JWfb29mg==" spinCount="100000" sheet="1" objects="1" scenarios="1"/>
  <mergeCells count="24">
    <mergeCell ref="S70:Y72"/>
    <mergeCell ref="S60:Y62"/>
    <mergeCell ref="S55:Y57"/>
    <mergeCell ref="S16:Y18"/>
    <mergeCell ref="S21:Y23"/>
    <mergeCell ref="S30:Y32"/>
    <mergeCell ref="S35:Y37"/>
    <mergeCell ref="S50:Y52"/>
    <mergeCell ref="B69:E72"/>
    <mergeCell ref="N9:Y9"/>
    <mergeCell ref="B10:E10"/>
    <mergeCell ref="B44:E47"/>
    <mergeCell ref="B26:E27"/>
    <mergeCell ref="B9:E9"/>
    <mergeCell ref="B15:E18"/>
    <mergeCell ref="B20:E23"/>
    <mergeCell ref="B29:E32"/>
    <mergeCell ref="B34:E37"/>
    <mergeCell ref="B39:E42"/>
    <mergeCell ref="B49:E52"/>
    <mergeCell ref="B54:E57"/>
    <mergeCell ref="B59:E62"/>
    <mergeCell ref="B64:E67"/>
    <mergeCell ref="G9:L9"/>
  </mergeCells>
  <pageMargins left="0.7" right="0.7" top="0.78740157499999996" bottom="0.78740157499999996" header="0.3" footer="0.3"/>
  <pageSetup paperSize="9" orientation="portrait" r:id="rId1"/>
  <ignoredErrors>
    <ignoredError sqref="N58 Q68:Y68 G58 G54 N16:N24 G16:G24 N26:N47 G26:G47 R50:R52 J55:O57 R55:R57 R60:R62 R67:Y67 R65:R66 T65:Y66 J54:N54 Q53:S54 G64 J64:N64 Q63:Y64 G70:G72 N70:N72 G55:H57 G50:H53 G65:H68 G60:H63 J61:O63 J50:O53 J65:O68 K60:O60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6337778862885"/>
  </sheetPr>
  <dimension ref="A1:AM60"/>
  <sheetViews>
    <sheetView zoomScale="85" zoomScaleNormal="85" workbookViewId="0"/>
  </sheetViews>
  <sheetFormatPr baseColWidth="10" defaultRowHeight="14.25"/>
  <cols>
    <col min="1" max="1" width="3.7109375" style="20" customWidth="1"/>
    <col min="2" max="5" width="11.42578125" style="35"/>
    <col min="6" max="6" width="3.7109375" style="20" customWidth="1"/>
    <col min="7" max="8" width="11.42578125" style="20"/>
    <col min="9" max="9" width="1.7109375" style="20" customWidth="1"/>
    <col min="10" max="10" width="16.7109375" style="66" customWidth="1"/>
    <col min="11" max="11" width="1.7109375" style="20" customWidth="1"/>
    <col min="12" max="12" width="15.7109375" style="20" customWidth="1"/>
    <col min="13" max="13" width="1.7109375" style="20" customWidth="1"/>
    <col min="14" max="14" width="15.7109375" style="20" customWidth="1"/>
    <col min="15" max="15" width="1.7109375" style="20" customWidth="1"/>
    <col min="16" max="16" width="15.7109375" style="20" customWidth="1"/>
    <col min="17" max="17" width="1.7109375" style="20" customWidth="1"/>
    <col min="18" max="18" width="15.7109375" style="20" customWidth="1"/>
    <col min="19" max="19" width="1.7109375" style="20" customWidth="1"/>
    <col min="20" max="20" width="15.7109375" style="20" customWidth="1"/>
    <col min="21" max="21" width="1.7109375" style="20" customWidth="1"/>
    <col min="22" max="22" width="15.7109375" style="20" customWidth="1"/>
    <col min="23" max="23" width="3.7109375" style="20" customWidth="1"/>
    <col min="24" max="25" width="11.42578125" style="20"/>
    <col min="26" max="26" width="1.7109375" style="20" customWidth="1"/>
    <col min="27" max="27" width="16.7109375" style="66" customWidth="1"/>
    <col min="28" max="28" width="1.7109375" style="20" customWidth="1"/>
    <col min="29" max="29" width="15.7109375" style="20" customWidth="1"/>
    <col min="30" max="30" width="1.7109375" style="20" customWidth="1"/>
    <col min="31" max="31" width="15.7109375" style="20" customWidth="1"/>
    <col min="32" max="32" width="1.7109375" style="20" customWidth="1"/>
    <col min="33" max="33" width="15.7109375" style="20" customWidth="1"/>
    <col min="34" max="34" width="1.7109375" style="20" customWidth="1"/>
    <col min="35" max="35" width="15.7109375" style="20" customWidth="1"/>
    <col min="36" max="36" width="1.7109375" style="20" customWidth="1"/>
    <col min="37" max="37" width="15.7109375" style="20" customWidth="1"/>
    <col min="38" max="38" width="1.7109375" style="20" customWidth="1"/>
    <col min="39" max="39" width="15.7109375" style="20" customWidth="1"/>
    <col min="40" max="16384" width="11.42578125" style="20"/>
  </cols>
  <sheetData>
    <row r="1" spans="1:39">
      <c r="A1" s="18"/>
      <c r="B1" s="19"/>
      <c r="C1" s="19"/>
      <c r="D1" s="19"/>
      <c r="E1" s="19"/>
      <c r="F1" s="18"/>
      <c r="G1" s="18"/>
      <c r="H1" s="18"/>
      <c r="I1" s="18"/>
      <c r="J1" s="56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56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</row>
    <row r="2" spans="1:39">
      <c r="A2" s="18"/>
      <c r="B2" s="129"/>
      <c r="C2" s="129"/>
      <c r="D2" s="129"/>
      <c r="E2" s="129"/>
      <c r="F2" s="125"/>
      <c r="G2" s="125"/>
      <c r="H2" s="125"/>
      <c r="I2" s="125"/>
      <c r="J2" s="136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36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</row>
    <row r="3" spans="1:39" ht="18">
      <c r="A3" s="18"/>
      <c r="B3" s="126" t="s">
        <v>332</v>
      </c>
      <c r="C3" s="124"/>
      <c r="D3" s="124"/>
      <c r="E3" s="124"/>
      <c r="F3" s="125"/>
      <c r="G3" s="125"/>
      <c r="H3" s="125"/>
      <c r="I3" s="125"/>
      <c r="J3" s="136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36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</row>
    <row r="4" spans="1:39" ht="18">
      <c r="A4" s="18"/>
      <c r="B4" s="127" t="s">
        <v>26</v>
      </c>
      <c r="C4" s="124"/>
      <c r="D4" s="124"/>
      <c r="E4" s="124"/>
      <c r="F4" s="125"/>
      <c r="G4" s="125"/>
      <c r="H4" s="125"/>
      <c r="I4" s="125"/>
      <c r="J4" s="136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36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</row>
    <row r="5" spans="1:39" ht="18">
      <c r="A5" s="18"/>
      <c r="B5" s="128" t="s">
        <v>27</v>
      </c>
      <c r="C5" s="124"/>
      <c r="D5" s="124"/>
      <c r="E5" s="124"/>
      <c r="F5" s="125"/>
      <c r="G5" s="125"/>
      <c r="H5" s="125"/>
      <c r="I5" s="125"/>
      <c r="J5" s="136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36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</row>
    <row r="6" spans="1:39" ht="18">
      <c r="A6" s="18"/>
      <c r="B6" s="128"/>
      <c r="C6" s="129"/>
      <c r="D6" s="129"/>
      <c r="E6" s="129"/>
      <c r="F6" s="125"/>
      <c r="G6" s="125"/>
      <c r="H6" s="125"/>
      <c r="I6" s="125"/>
      <c r="J6" s="136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36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</row>
    <row r="7" spans="1:39">
      <c r="A7" s="18"/>
      <c r="B7" s="18"/>
      <c r="C7" s="19"/>
      <c r="D7" s="19"/>
      <c r="E7" s="19"/>
      <c r="F7" s="18"/>
      <c r="G7" s="18"/>
      <c r="H7" s="18"/>
      <c r="I7" s="18"/>
      <c r="J7" s="56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56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</row>
    <row r="8" spans="1:39" ht="15.75">
      <c r="A8" s="18"/>
      <c r="B8" s="36"/>
      <c r="C8" s="37"/>
      <c r="D8" s="37"/>
      <c r="E8" s="37"/>
      <c r="F8" s="18"/>
      <c r="G8" s="4"/>
      <c r="H8" s="4"/>
      <c r="I8" s="4"/>
      <c r="J8" s="67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18"/>
      <c r="X8" s="6"/>
      <c r="Y8" s="23"/>
      <c r="Z8" s="23"/>
      <c r="AA8" s="57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</row>
    <row r="9" spans="1:39" ht="15.75" customHeight="1">
      <c r="A9" s="18"/>
      <c r="B9" s="571" t="s">
        <v>61</v>
      </c>
      <c r="C9" s="571"/>
      <c r="D9" s="571"/>
      <c r="E9" s="571"/>
      <c r="F9" s="18"/>
      <c r="G9" s="546" t="s">
        <v>82</v>
      </c>
      <c r="H9" s="546"/>
      <c r="I9" s="546"/>
      <c r="J9" s="546"/>
      <c r="K9" s="546"/>
      <c r="L9" s="546"/>
      <c r="M9" s="546"/>
      <c r="N9" s="546"/>
      <c r="O9" s="546"/>
      <c r="P9" s="546"/>
      <c r="Q9" s="546"/>
      <c r="R9" s="546"/>
      <c r="S9" s="546"/>
      <c r="T9" s="546"/>
      <c r="U9" s="546"/>
      <c r="V9" s="546"/>
      <c r="W9" s="38"/>
      <c r="X9" s="541" t="s">
        <v>0</v>
      </c>
      <c r="Y9" s="541"/>
      <c r="Z9" s="541"/>
      <c r="AA9" s="541"/>
      <c r="AB9" s="541"/>
      <c r="AC9" s="541"/>
      <c r="AD9" s="541"/>
      <c r="AE9" s="541"/>
      <c r="AF9" s="541"/>
      <c r="AG9" s="541"/>
      <c r="AH9" s="541"/>
      <c r="AI9" s="541"/>
      <c r="AJ9" s="541"/>
      <c r="AK9" s="541"/>
      <c r="AL9" s="541"/>
      <c r="AM9" s="541"/>
    </row>
    <row r="10" spans="1:39" ht="15.75">
      <c r="A10" s="18"/>
      <c r="B10" s="542" t="s">
        <v>201</v>
      </c>
      <c r="C10" s="542"/>
      <c r="D10" s="542"/>
      <c r="E10" s="542"/>
      <c r="F10" s="18"/>
      <c r="G10" s="4"/>
      <c r="H10" s="4"/>
      <c r="I10" s="4"/>
      <c r="J10" s="67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18"/>
      <c r="X10" s="6"/>
      <c r="Y10" s="23"/>
      <c r="Z10" s="23"/>
      <c r="AA10" s="57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</row>
    <row r="11" spans="1:39" ht="15">
      <c r="A11" s="18"/>
      <c r="B11" s="37"/>
      <c r="C11" s="37"/>
      <c r="D11" s="37"/>
      <c r="E11" s="37"/>
      <c r="F11" s="18"/>
      <c r="G11" s="24" t="s">
        <v>11</v>
      </c>
      <c r="H11" s="4"/>
      <c r="I11" s="4"/>
      <c r="J11" s="67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18"/>
      <c r="X11" s="80" t="s">
        <v>11</v>
      </c>
      <c r="Y11" s="6"/>
      <c r="Z11" s="6"/>
      <c r="AA11" s="57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</row>
    <row r="12" spans="1:39">
      <c r="A12" s="18"/>
      <c r="B12" s="37"/>
      <c r="C12" s="37"/>
      <c r="D12" s="37"/>
      <c r="E12" s="37"/>
      <c r="F12" s="18"/>
      <c r="G12" s="4"/>
      <c r="H12" s="4"/>
      <c r="I12" s="4"/>
      <c r="J12" s="67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18"/>
      <c r="X12" s="6"/>
      <c r="Y12" s="6"/>
      <c r="Z12" s="6"/>
      <c r="AA12" s="57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</row>
    <row r="13" spans="1:39" ht="15.75">
      <c r="A13" s="18"/>
      <c r="B13" s="39" t="s">
        <v>281</v>
      </c>
      <c r="C13" s="37"/>
      <c r="D13" s="37"/>
      <c r="E13" s="37"/>
      <c r="F13" s="18"/>
      <c r="G13" s="4"/>
      <c r="H13" s="26"/>
      <c r="I13" s="208"/>
      <c r="J13" s="67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0"/>
      <c r="W13" s="18"/>
      <c r="X13" s="6"/>
      <c r="Y13" s="27"/>
      <c r="Z13" s="212"/>
      <c r="AA13" s="57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41"/>
    </row>
    <row r="14" spans="1:39" ht="15.75">
      <c r="A14" s="18"/>
      <c r="B14" s="39" t="s">
        <v>282</v>
      </c>
      <c r="C14" s="37"/>
      <c r="D14" s="37"/>
      <c r="E14" s="37"/>
      <c r="F14" s="18"/>
      <c r="G14" s="4"/>
      <c r="H14" s="3"/>
      <c r="I14" s="209"/>
      <c r="J14" s="68"/>
      <c r="K14" s="179"/>
      <c r="L14" s="24"/>
      <c r="M14" s="4"/>
      <c r="N14" s="24"/>
      <c r="O14" s="4"/>
      <c r="P14" s="24"/>
      <c r="Q14" s="4"/>
      <c r="R14" s="24"/>
      <c r="S14" s="4"/>
      <c r="T14" s="24"/>
      <c r="U14" s="4"/>
      <c r="V14" s="178"/>
      <c r="W14" s="18"/>
      <c r="X14" s="6"/>
      <c r="Y14" s="17"/>
      <c r="Z14" s="214"/>
      <c r="AA14" s="58"/>
      <c r="AB14" s="154"/>
      <c r="AC14" s="180"/>
      <c r="AD14" s="6"/>
      <c r="AE14" s="180"/>
      <c r="AF14" s="6"/>
      <c r="AG14" s="180"/>
      <c r="AH14" s="6"/>
      <c r="AI14" s="180"/>
      <c r="AJ14" s="6"/>
      <c r="AK14" s="180"/>
      <c r="AL14" s="6"/>
      <c r="AM14" s="177"/>
    </row>
    <row r="15" spans="1:39" ht="15">
      <c r="A15" s="18"/>
      <c r="B15" s="37"/>
      <c r="C15" s="37"/>
      <c r="D15" s="37"/>
      <c r="E15" s="37"/>
      <c r="F15" s="18"/>
      <c r="G15" s="4"/>
      <c r="H15" s="3"/>
      <c r="I15" s="209"/>
      <c r="J15" s="68"/>
      <c r="K15" s="77"/>
      <c r="L15" s="24" t="s">
        <v>14</v>
      </c>
      <c r="M15" s="4"/>
      <c r="N15" s="24" t="s">
        <v>13</v>
      </c>
      <c r="O15" s="4"/>
      <c r="P15" s="24" t="s">
        <v>74</v>
      </c>
      <c r="Q15" s="4"/>
      <c r="R15" s="24" t="s">
        <v>73</v>
      </c>
      <c r="S15" s="4"/>
      <c r="T15" s="24" t="s">
        <v>72</v>
      </c>
      <c r="U15" s="4"/>
      <c r="V15" s="81" t="s">
        <v>71</v>
      </c>
      <c r="W15" s="18"/>
      <c r="X15" s="6"/>
      <c r="Y15" s="17"/>
      <c r="Z15" s="214"/>
      <c r="AA15" s="58"/>
      <c r="AB15" s="78"/>
      <c r="AC15" s="80" t="s">
        <v>14</v>
      </c>
      <c r="AD15" s="6"/>
      <c r="AE15" s="80" t="s">
        <v>13</v>
      </c>
      <c r="AF15" s="6"/>
      <c r="AG15" s="80" t="s">
        <v>74</v>
      </c>
      <c r="AH15" s="6"/>
      <c r="AI15" s="80" t="s">
        <v>73</v>
      </c>
      <c r="AJ15" s="6"/>
      <c r="AK15" s="80" t="s">
        <v>72</v>
      </c>
      <c r="AL15" s="6"/>
      <c r="AM15" s="76" t="s">
        <v>71</v>
      </c>
    </row>
    <row r="16" spans="1:39" ht="15" customHeight="1">
      <c r="A16" s="18"/>
      <c r="B16" s="548" t="s">
        <v>278</v>
      </c>
      <c r="C16" s="572"/>
      <c r="D16" s="572"/>
      <c r="E16" s="572"/>
      <c r="F16" s="28"/>
      <c r="G16" s="24" t="s">
        <v>63</v>
      </c>
      <c r="H16" s="29" t="s">
        <v>267</v>
      </c>
      <c r="I16" s="210"/>
      <c r="J16" s="69" t="s">
        <v>15</v>
      </c>
      <c r="K16" s="81"/>
      <c r="L16" s="24" t="s">
        <v>94</v>
      </c>
      <c r="M16" s="4"/>
      <c r="N16" s="24" t="s">
        <v>95</v>
      </c>
      <c r="O16" s="24"/>
      <c r="P16" s="24" t="s">
        <v>96</v>
      </c>
      <c r="Q16" s="24"/>
      <c r="R16" s="24" t="s">
        <v>97</v>
      </c>
      <c r="S16" s="24"/>
      <c r="T16" s="24" t="s">
        <v>93</v>
      </c>
      <c r="U16" s="24"/>
      <c r="V16" s="24" t="s">
        <v>92</v>
      </c>
      <c r="W16" s="42"/>
      <c r="X16" s="80" t="s">
        <v>63</v>
      </c>
      <c r="Y16" s="32" t="s">
        <v>267</v>
      </c>
      <c r="Z16" s="213"/>
      <c r="AA16" s="59" t="s">
        <v>15</v>
      </c>
      <c r="AB16" s="76"/>
      <c r="AC16" s="80" t="s">
        <v>94</v>
      </c>
      <c r="AD16" s="6"/>
      <c r="AE16" s="80" t="s">
        <v>95</v>
      </c>
      <c r="AF16" s="80"/>
      <c r="AG16" s="80" t="s">
        <v>96</v>
      </c>
      <c r="AH16" s="80"/>
      <c r="AI16" s="80" t="s">
        <v>97</v>
      </c>
      <c r="AJ16" s="80"/>
      <c r="AK16" s="80" t="s">
        <v>93</v>
      </c>
      <c r="AL16" s="80"/>
      <c r="AM16" s="80" t="s">
        <v>92</v>
      </c>
    </row>
    <row r="17" spans="1:39" ht="14.25" customHeight="1">
      <c r="A17" s="18"/>
      <c r="B17" s="572"/>
      <c r="C17" s="572"/>
      <c r="D17" s="572"/>
      <c r="E17" s="572"/>
      <c r="F17" s="28"/>
      <c r="G17" s="4" t="s">
        <v>64</v>
      </c>
      <c r="H17" s="3">
        <v>2006</v>
      </c>
      <c r="I17" s="209"/>
      <c r="J17" s="70">
        <f>SUM(L17+N17+P17+R17+T17+V17)</f>
        <v>0</v>
      </c>
      <c r="K17" s="77"/>
      <c r="L17" s="221"/>
      <c r="M17" s="4"/>
      <c r="N17" s="221"/>
      <c r="O17" s="4"/>
      <c r="P17" s="221"/>
      <c r="Q17" s="4"/>
      <c r="R17" s="221"/>
      <c r="S17" s="4"/>
      <c r="T17" s="221"/>
      <c r="U17" s="4"/>
      <c r="V17" s="221"/>
      <c r="W17" s="18"/>
      <c r="X17" s="6" t="s">
        <v>64</v>
      </c>
      <c r="Y17" s="17">
        <v>2006</v>
      </c>
      <c r="Z17" s="214"/>
      <c r="AA17" s="60">
        <f>SUM(AC17+AE17+AG17+AI17+AK17+AM17)</f>
        <v>0</v>
      </c>
      <c r="AB17" s="78"/>
      <c r="AC17" s="92">
        <f>Eingangsdaten!Q2</f>
        <v>0</v>
      </c>
      <c r="AD17" s="92"/>
      <c r="AE17" s="92">
        <f>Eingangsdaten!R2</f>
        <v>0</v>
      </c>
      <c r="AF17" s="92"/>
      <c r="AG17" s="92">
        <f>Eingangsdaten!S2</f>
        <v>0</v>
      </c>
      <c r="AH17" s="92"/>
      <c r="AI17" s="92">
        <f>Eingangsdaten!T2</f>
        <v>0</v>
      </c>
      <c r="AJ17" s="92"/>
      <c r="AK17" s="92">
        <f>Eingangsdaten!U2</f>
        <v>0</v>
      </c>
      <c r="AL17" s="92"/>
      <c r="AM17" s="92">
        <f>Eingangsdaten!V2</f>
        <v>0</v>
      </c>
    </row>
    <row r="18" spans="1:39" ht="14.25" customHeight="1">
      <c r="A18" s="18"/>
      <c r="B18" s="572"/>
      <c r="C18" s="572"/>
      <c r="D18" s="572"/>
      <c r="E18" s="572"/>
      <c r="F18" s="28"/>
      <c r="G18" s="4" t="s">
        <v>65</v>
      </c>
      <c r="H18" s="3">
        <v>2010</v>
      </c>
      <c r="I18" s="209"/>
      <c r="J18" s="70">
        <f t="shared" ref="J18:J19" si="0">SUM(L18+N18+P18+R18+T18+V18)</f>
        <v>0</v>
      </c>
      <c r="K18" s="77"/>
      <c r="L18" s="221"/>
      <c r="M18" s="4"/>
      <c r="N18" s="221"/>
      <c r="O18" s="4"/>
      <c r="P18" s="221"/>
      <c r="Q18" s="4"/>
      <c r="R18" s="221"/>
      <c r="S18" s="4"/>
      <c r="T18" s="221"/>
      <c r="U18" s="4"/>
      <c r="V18" s="221"/>
      <c r="W18" s="18"/>
      <c r="X18" s="6" t="s">
        <v>65</v>
      </c>
      <c r="Y18" s="17">
        <v>2010</v>
      </c>
      <c r="Z18" s="214"/>
      <c r="AA18" s="60">
        <f t="shared" ref="AA18:AA19" si="1">SUM(AC18+AE18+AG18+AI18+AK18+AM18)</f>
        <v>0</v>
      </c>
      <c r="AB18" s="78"/>
      <c r="AC18" s="92">
        <f>Eingangsdaten!Q3</f>
        <v>0</v>
      </c>
      <c r="AD18" s="92"/>
      <c r="AE18" s="92">
        <f>Eingangsdaten!R3</f>
        <v>0</v>
      </c>
      <c r="AF18" s="92"/>
      <c r="AG18" s="92">
        <f>Eingangsdaten!S3</f>
        <v>0</v>
      </c>
      <c r="AH18" s="92"/>
      <c r="AI18" s="92">
        <f>Eingangsdaten!T3</f>
        <v>0</v>
      </c>
      <c r="AJ18" s="92"/>
      <c r="AK18" s="92">
        <f>Eingangsdaten!U3</f>
        <v>0</v>
      </c>
      <c r="AL18" s="92"/>
      <c r="AM18" s="92">
        <f>Eingangsdaten!V3</f>
        <v>0</v>
      </c>
    </row>
    <row r="19" spans="1:39" ht="14.25" customHeight="1">
      <c r="A19" s="18"/>
      <c r="B19" s="572"/>
      <c r="C19" s="572"/>
      <c r="D19" s="572"/>
      <c r="E19" s="572"/>
      <c r="F19" s="28"/>
      <c r="G19" s="4" t="s">
        <v>66</v>
      </c>
      <c r="H19" s="3">
        <v>2015</v>
      </c>
      <c r="I19" s="209"/>
      <c r="J19" s="70">
        <f t="shared" si="0"/>
        <v>0</v>
      </c>
      <c r="K19" s="77"/>
      <c r="L19" s="221"/>
      <c r="M19" s="4"/>
      <c r="N19" s="221"/>
      <c r="O19" s="4"/>
      <c r="P19" s="221"/>
      <c r="Q19" s="4"/>
      <c r="R19" s="221"/>
      <c r="S19" s="4"/>
      <c r="T19" s="221"/>
      <c r="U19" s="4"/>
      <c r="V19" s="221"/>
      <c r="W19" s="18"/>
      <c r="X19" s="6" t="s">
        <v>66</v>
      </c>
      <c r="Y19" s="17">
        <v>2015</v>
      </c>
      <c r="Z19" s="214"/>
      <c r="AA19" s="60">
        <f t="shared" si="1"/>
        <v>0</v>
      </c>
      <c r="AB19" s="78"/>
      <c r="AC19" s="92">
        <f>Eingangsdaten!Q4</f>
        <v>0</v>
      </c>
      <c r="AD19" s="92"/>
      <c r="AE19" s="92">
        <f>Eingangsdaten!R4</f>
        <v>0</v>
      </c>
      <c r="AF19" s="92"/>
      <c r="AG19" s="92">
        <f>Eingangsdaten!S4</f>
        <v>0</v>
      </c>
      <c r="AH19" s="92"/>
      <c r="AI19" s="92">
        <f>Eingangsdaten!T4</f>
        <v>0</v>
      </c>
      <c r="AJ19" s="92"/>
      <c r="AK19" s="92">
        <f>Eingangsdaten!U4</f>
        <v>0</v>
      </c>
      <c r="AL19" s="92"/>
      <c r="AM19" s="92">
        <f>Eingangsdaten!V4</f>
        <v>0</v>
      </c>
    </row>
    <row r="20" spans="1:39" ht="14.25" customHeight="1">
      <c r="A20" s="18"/>
      <c r="B20" s="572"/>
      <c r="C20" s="572"/>
      <c r="D20" s="572"/>
      <c r="E20" s="572"/>
      <c r="F20" s="28"/>
      <c r="G20" s="4"/>
      <c r="H20" s="77"/>
      <c r="I20" s="209"/>
      <c r="J20" s="71"/>
      <c r="K20" s="77"/>
      <c r="L20" s="4"/>
      <c r="M20" s="4"/>
      <c r="N20" s="4"/>
      <c r="O20" s="4"/>
      <c r="P20" s="4"/>
      <c r="Q20" s="4"/>
      <c r="R20" s="4"/>
      <c r="S20" s="4"/>
      <c r="T20" s="4"/>
      <c r="U20" s="4"/>
      <c r="V20" s="77"/>
      <c r="W20" s="18"/>
      <c r="X20" s="6"/>
      <c r="Y20" s="78"/>
      <c r="Z20" s="214"/>
      <c r="AA20" s="60"/>
      <c r="AB20" s="78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78"/>
    </row>
    <row r="21" spans="1:39" ht="14.25" customHeight="1">
      <c r="A21" s="18"/>
      <c r="B21" s="572"/>
      <c r="C21" s="572"/>
      <c r="D21" s="572"/>
      <c r="E21" s="572"/>
      <c r="F21" s="28"/>
      <c r="G21" s="43"/>
      <c r="H21" s="44"/>
      <c r="I21" s="44"/>
      <c r="J21" s="72"/>
      <c r="K21" s="44"/>
      <c r="L21" s="573" t="s">
        <v>262</v>
      </c>
      <c r="M21" s="573"/>
      <c r="N21" s="573"/>
      <c r="O21" s="573"/>
      <c r="P21" s="573"/>
      <c r="Q21" s="573"/>
      <c r="R21" s="573"/>
      <c r="S21" s="573"/>
      <c r="T21" s="573"/>
      <c r="U21" s="573"/>
      <c r="V21" s="573"/>
      <c r="W21" s="18"/>
      <c r="X21" s="45"/>
      <c r="Y21" s="46"/>
      <c r="Z21" s="46"/>
      <c r="AA21" s="61"/>
      <c r="AB21" s="46"/>
      <c r="AC21" s="549" t="s">
        <v>261</v>
      </c>
      <c r="AD21" s="549"/>
      <c r="AE21" s="549"/>
      <c r="AF21" s="549"/>
      <c r="AG21" s="549"/>
      <c r="AH21" s="549"/>
      <c r="AI21" s="549"/>
      <c r="AJ21" s="549"/>
      <c r="AK21" s="549"/>
      <c r="AL21" s="549"/>
      <c r="AM21" s="549"/>
    </row>
    <row r="22" spans="1:39" ht="14.25" customHeight="1">
      <c r="A22" s="18"/>
      <c r="B22" s="572"/>
      <c r="C22" s="572"/>
      <c r="D22" s="572"/>
      <c r="E22" s="572"/>
      <c r="F22" s="28"/>
      <c r="G22" s="47"/>
      <c r="H22" s="47"/>
      <c r="I22" s="47"/>
      <c r="J22" s="73"/>
      <c r="K22" s="47"/>
      <c r="L22" s="562"/>
      <c r="M22" s="563"/>
      <c r="N22" s="563"/>
      <c r="O22" s="563"/>
      <c r="P22" s="563"/>
      <c r="Q22" s="563"/>
      <c r="R22" s="563"/>
      <c r="S22" s="563"/>
      <c r="T22" s="563"/>
      <c r="U22" s="563"/>
      <c r="V22" s="564"/>
      <c r="W22" s="18"/>
      <c r="X22" s="79"/>
      <c r="Y22" s="79"/>
      <c r="Z22" s="183"/>
      <c r="AA22" s="62"/>
      <c r="AB22" s="79"/>
      <c r="AC22" s="553" t="str">
        <f>IF(Konsistenzprüfung!$C$16 &gt; 0, "Die Konsistenzprüfung weist auf Schwankungen in der Datenreihe `Gesamt' über die Zeit hin. Bitte beachten Sie die Ergebnisse im Tabellenblatt `Konsistenzprüfung', insbesondere die Anmerkungen zu folgenden Prüfungen: P3.1", "")</f>
        <v/>
      </c>
      <c r="AD22" s="554"/>
      <c r="AE22" s="554"/>
      <c r="AF22" s="554"/>
      <c r="AG22" s="554"/>
      <c r="AH22" s="554"/>
      <c r="AI22" s="554"/>
      <c r="AJ22" s="554"/>
      <c r="AK22" s="554"/>
      <c r="AL22" s="554"/>
      <c r="AM22" s="555"/>
    </row>
    <row r="23" spans="1:39" ht="14.25" customHeight="1">
      <c r="A23" s="18"/>
      <c r="B23" s="572"/>
      <c r="C23" s="572"/>
      <c r="D23" s="572"/>
      <c r="E23" s="572"/>
      <c r="F23" s="28"/>
      <c r="G23" s="47"/>
      <c r="H23" s="47"/>
      <c r="I23" s="47"/>
      <c r="J23" s="73"/>
      <c r="K23" s="47"/>
      <c r="L23" s="565"/>
      <c r="M23" s="574"/>
      <c r="N23" s="574"/>
      <c r="O23" s="574"/>
      <c r="P23" s="574"/>
      <c r="Q23" s="574"/>
      <c r="R23" s="574"/>
      <c r="S23" s="574"/>
      <c r="T23" s="574"/>
      <c r="U23" s="574"/>
      <c r="V23" s="567"/>
      <c r="W23" s="18"/>
      <c r="X23" s="79"/>
      <c r="Y23" s="79"/>
      <c r="Z23" s="183"/>
      <c r="AA23" s="62"/>
      <c r="AB23" s="79"/>
      <c r="AC23" s="556"/>
      <c r="AD23" s="575"/>
      <c r="AE23" s="575"/>
      <c r="AF23" s="575"/>
      <c r="AG23" s="575"/>
      <c r="AH23" s="575"/>
      <c r="AI23" s="575"/>
      <c r="AJ23" s="575"/>
      <c r="AK23" s="575"/>
      <c r="AL23" s="575"/>
      <c r="AM23" s="558"/>
    </row>
    <row r="24" spans="1:39" ht="14.25" customHeight="1">
      <c r="A24" s="18"/>
      <c r="B24" s="572"/>
      <c r="C24" s="572"/>
      <c r="D24" s="572"/>
      <c r="E24" s="572"/>
      <c r="F24" s="28"/>
      <c r="G24" s="47"/>
      <c r="H24" s="47"/>
      <c r="I24" s="47"/>
      <c r="J24" s="73"/>
      <c r="K24" s="47"/>
      <c r="L24" s="568"/>
      <c r="M24" s="569"/>
      <c r="N24" s="569"/>
      <c r="O24" s="569"/>
      <c r="P24" s="569"/>
      <c r="Q24" s="569"/>
      <c r="R24" s="569"/>
      <c r="S24" s="569"/>
      <c r="T24" s="569"/>
      <c r="U24" s="569"/>
      <c r="V24" s="570"/>
      <c r="W24" s="18"/>
      <c r="X24" s="79"/>
      <c r="Y24" s="79"/>
      <c r="Z24" s="183"/>
      <c r="AA24" s="62"/>
      <c r="AB24" s="79"/>
      <c r="AC24" s="559"/>
      <c r="AD24" s="560"/>
      <c r="AE24" s="560"/>
      <c r="AF24" s="560"/>
      <c r="AG24" s="560"/>
      <c r="AH24" s="560"/>
      <c r="AI24" s="560"/>
      <c r="AJ24" s="560"/>
      <c r="AK24" s="560"/>
      <c r="AL24" s="560"/>
      <c r="AM24" s="561"/>
    </row>
    <row r="25" spans="1:39" ht="14.25" customHeight="1">
      <c r="A25" s="18"/>
      <c r="B25" s="122"/>
      <c r="C25" s="122"/>
      <c r="D25" s="122"/>
      <c r="E25" s="122"/>
      <c r="F25" s="28"/>
      <c r="G25" s="82"/>
      <c r="H25" s="82"/>
      <c r="I25" s="82"/>
      <c r="J25" s="74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18"/>
      <c r="X25" s="79"/>
      <c r="Y25" s="79"/>
      <c r="Z25" s="183"/>
      <c r="AA25" s="62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</row>
    <row r="26" spans="1:39" ht="14.25" customHeight="1">
      <c r="A26" s="18"/>
      <c r="B26" s="548" t="s">
        <v>226</v>
      </c>
      <c r="C26" s="548"/>
      <c r="D26" s="548"/>
      <c r="E26" s="548"/>
      <c r="F26" s="48"/>
      <c r="G26" s="24" t="s">
        <v>67</v>
      </c>
      <c r="H26" s="29" t="s">
        <v>267</v>
      </c>
      <c r="I26" s="210"/>
      <c r="J26" s="69" t="s">
        <v>15</v>
      </c>
      <c r="K26" s="81"/>
      <c r="L26" s="551" t="s">
        <v>16</v>
      </c>
      <c r="M26" s="551"/>
      <c r="N26" s="551"/>
      <c r="O26" s="551"/>
      <c r="P26" s="551"/>
      <c r="Q26" s="551"/>
      <c r="R26" s="551"/>
      <c r="S26" s="551"/>
      <c r="T26" s="551"/>
      <c r="U26" s="551"/>
      <c r="V26" s="551"/>
      <c r="W26" s="42"/>
      <c r="X26" s="80" t="s">
        <v>67</v>
      </c>
      <c r="Y26" s="32" t="s">
        <v>267</v>
      </c>
      <c r="Z26" s="213"/>
      <c r="AA26" s="59" t="s">
        <v>15</v>
      </c>
      <c r="AB26" s="76"/>
      <c r="AC26" s="549" t="s">
        <v>19</v>
      </c>
      <c r="AD26" s="549"/>
      <c r="AE26" s="549"/>
      <c r="AF26" s="549"/>
      <c r="AG26" s="549"/>
      <c r="AH26" s="549"/>
      <c r="AI26" s="549"/>
      <c r="AJ26" s="549"/>
      <c r="AK26" s="549"/>
      <c r="AL26" s="549"/>
      <c r="AM26" s="549"/>
    </row>
    <row r="27" spans="1:39" ht="14.25" customHeight="1">
      <c r="A27" s="18"/>
      <c r="B27" s="548"/>
      <c r="C27" s="548"/>
      <c r="D27" s="548"/>
      <c r="E27" s="548"/>
      <c r="F27" s="48"/>
      <c r="G27" s="4" t="s">
        <v>68</v>
      </c>
      <c r="H27" s="3">
        <v>2006</v>
      </c>
      <c r="I27" s="209"/>
      <c r="J27" s="224"/>
      <c r="K27" s="77"/>
      <c r="L27" s="550"/>
      <c r="M27" s="550"/>
      <c r="N27" s="550"/>
      <c r="O27" s="550"/>
      <c r="P27" s="550"/>
      <c r="Q27" s="550"/>
      <c r="R27" s="550"/>
      <c r="S27" s="550"/>
      <c r="T27" s="550"/>
      <c r="U27" s="550"/>
      <c r="V27" s="550"/>
      <c r="W27" s="18"/>
      <c r="X27" s="6" t="s">
        <v>68</v>
      </c>
      <c r="Y27" s="17">
        <v>2006</v>
      </c>
      <c r="Z27" s="214"/>
      <c r="AA27" s="92">
        <f>Eingangsdaten!W2</f>
        <v>0</v>
      </c>
      <c r="AB27" s="78"/>
      <c r="AC27" s="547" t="str">
        <f>IF(Konsistenzprüfung!$C$17 &gt; 0, "Die Konsistenzprüfung weist auf Schwankungen in der Datenreihe `Gesamt' über die Zeit hin. Bitte beachten Sie die Ergebnisse im Tabellenblatt `Konsistenzprüfung', insbesondere die Anmerkungen zu folgenden Prüfungen: P3.2", "")</f>
        <v/>
      </c>
      <c r="AD27" s="547"/>
      <c r="AE27" s="547"/>
      <c r="AF27" s="547"/>
      <c r="AG27" s="547"/>
      <c r="AH27" s="547"/>
      <c r="AI27" s="547"/>
      <c r="AJ27" s="547"/>
      <c r="AK27" s="547"/>
      <c r="AL27" s="547"/>
      <c r="AM27" s="547"/>
    </row>
    <row r="28" spans="1:39" ht="14.25" customHeight="1">
      <c r="A28" s="18"/>
      <c r="B28" s="548"/>
      <c r="C28" s="548"/>
      <c r="D28" s="548"/>
      <c r="E28" s="548"/>
      <c r="F28" s="48"/>
      <c r="G28" s="4" t="s">
        <v>69</v>
      </c>
      <c r="H28" s="3">
        <v>2010</v>
      </c>
      <c r="I28" s="209"/>
      <c r="J28" s="224"/>
      <c r="K28" s="77"/>
      <c r="L28" s="550"/>
      <c r="M28" s="550"/>
      <c r="N28" s="550"/>
      <c r="O28" s="550"/>
      <c r="P28" s="550"/>
      <c r="Q28" s="550"/>
      <c r="R28" s="550"/>
      <c r="S28" s="550"/>
      <c r="T28" s="550"/>
      <c r="U28" s="550"/>
      <c r="V28" s="550"/>
      <c r="W28" s="18"/>
      <c r="X28" s="6" t="s">
        <v>69</v>
      </c>
      <c r="Y28" s="17">
        <v>2010</v>
      </c>
      <c r="Z28" s="214"/>
      <c r="AA28" s="92">
        <f>Eingangsdaten!W3</f>
        <v>0</v>
      </c>
      <c r="AB28" s="78"/>
      <c r="AC28" s="547"/>
      <c r="AD28" s="547"/>
      <c r="AE28" s="547"/>
      <c r="AF28" s="547"/>
      <c r="AG28" s="547"/>
      <c r="AH28" s="547"/>
      <c r="AI28" s="547"/>
      <c r="AJ28" s="547"/>
      <c r="AK28" s="547"/>
      <c r="AL28" s="547"/>
      <c r="AM28" s="547"/>
    </row>
    <row r="29" spans="1:39" ht="14.25" customHeight="1">
      <c r="A29" s="18"/>
      <c r="B29" s="548"/>
      <c r="C29" s="548"/>
      <c r="D29" s="548"/>
      <c r="E29" s="548"/>
      <c r="F29" s="48"/>
      <c r="G29" s="4" t="s">
        <v>70</v>
      </c>
      <c r="H29" s="3">
        <v>2015</v>
      </c>
      <c r="I29" s="209"/>
      <c r="J29" s="224"/>
      <c r="K29" s="77"/>
      <c r="L29" s="550"/>
      <c r="M29" s="550"/>
      <c r="N29" s="550"/>
      <c r="O29" s="550"/>
      <c r="P29" s="550"/>
      <c r="Q29" s="550"/>
      <c r="R29" s="550"/>
      <c r="S29" s="550"/>
      <c r="T29" s="550"/>
      <c r="U29" s="550"/>
      <c r="V29" s="550"/>
      <c r="W29" s="18"/>
      <c r="X29" s="6" t="s">
        <v>70</v>
      </c>
      <c r="Y29" s="17">
        <v>2015</v>
      </c>
      <c r="Z29" s="214"/>
      <c r="AA29" s="92">
        <f>Eingangsdaten!W4</f>
        <v>0</v>
      </c>
      <c r="AB29" s="78"/>
      <c r="AC29" s="547"/>
      <c r="AD29" s="547"/>
      <c r="AE29" s="547"/>
      <c r="AF29" s="547"/>
      <c r="AG29" s="547"/>
      <c r="AH29" s="547"/>
      <c r="AI29" s="547"/>
      <c r="AJ29" s="547"/>
      <c r="AK29" s="547"/>
      <c r="AL29" s="547"/>
      <c r="AM29" s="547"/>
    </row>
    <row r="30" spans="1:39" ht="14.25" customHeight="1">
      <c r="A30" s="18"/>
      <c r="B30" s="121"/>
      <c r="C30" s="121"/>
      <c r="D30" s="121"/>
      <c r="E30" s="121"/>
      <c r="F30" s="28"/>
      <c r="G30" s="4"/>
      <c r="H30" s="77"/>
      <c r="I30" s="209"/>
      <c r="J30" s="71"/>
      <c r="K30" s="77"/>
      <c r="L30" s="4"/>
      <c r="M30" s="4"/>
      <c r="N30" s="4"/>
      <c r="O30" s="4"/>
      <c r="P30" s="4"/>
      <c r="Q30" s="4"/>
      <c r="R30" s="4"/>
      <c r="S30" s="4"/>
      <c r="T30" s="4"/>
      <c r="U30" s="4"/>
      <c r="V30" s="77"/>
      <c r="W30" s="18"/>
      <c r="X30" s="6"/>
      <c r="Y30" s="78"/>
      <c r="Z30" s="214"/>
      <c r="AA30" s="60"/>
      <c r="AB30" s="78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78"/>
    </row>
    <row r="31" spans="1:39" ht="14.25" customHeight="1">
      <c r="A31" s="18"/>
      <c r="B31" s="548" t="s">
        <v>225</v>
      </c>
      <c r="C31" s="548"/>
      <c r="D31" s="548"/>
      <c r="E31" s="548"/>
      <c r="F31" s="48"/>
      <c r="G31" s="24" t="s">
        <v>83</v>
      </c>
      <c r="H31" s="29" t="s">
        <v>267</v>
      </c>
      <c r="I31" s="210"/>
      <c r="J31" s="69" t="s">
        <v>15</v>
      </c>
      <c r="K31" s="81"/>
      <c r="L31" s="551" t="s">
        <v>16</v>
      </c>
      <c r="M31" s="551"/>
      <c r="N31" s="551"/>
      <c r="O31" s="551"/>
      <c r="P31" s="551"/>
      <c r="Q31" s="551"/>
      <c r="R31" s="551"/>
      <c r="S31" s="551"/>
      <c r="T31" s="551"/>
      <c r="U31" s="551"/>
      <c r="V31" s="551"/>
      <c r="W31" s="42"/>
      <c r="X31" s="80" t="s">
        <v>83</v>
      </c>
      <c r="Y31" s="32" t="s">
        <v>267</v>
      </c>
      <c r="Z31" s="213"/>
      <c r="AA31" s="59" t="s">
        <v>15</v>
      </c>
      <c r="AB31" s="76"/>
      <c r="AC31" s="549" t="s">
        <v>19</v>
      </c>
      <c r="AD31" s="549"/>
      <c r="AE31" s="549"/>
      <c r="AF31" s="549"/>
      <c r="AG31" s="549"/>
      <c r="AH31" s="549"/>
      <c r="AI31" s="549"/>
      <c r="AJ31" s="549"/>
      <c r="AK31" s="549"/>
      <c r="AL31" s="549"/>
      <c r="AM31" s="549"/>
    </row>
    <row r="32" spans="1:39" ht="14.25" customHeight="1">
      <c r="A32" s="18"/>
      <c r="B32" s="548"/>
      <c r="C32" s="548"/>
      <c r="D32" s="548"/>
      <c r="E32" s="548"/>
      <c r="F32" s="48"/>
      <c r="G32" s="4" t="s">
        <v>84</v>
      </c>
      <c r="H32" s="3">
        <v>2006</v>
      </c>
      <c r="I32" s="209"/>
      <c r="J32" s="224"/>
      <c r="K32" s="77"/>
      <c r="L32" s="550"/>
      <c r="M32" s="550"/>
      <c r="N32" s="550"/>
      <c r="O32" s="550"/>
      <c r="P32" s="550"/>
      <c r="Q32" s="550"/>
      <c r="R32" s="550"/>
      <c r="S32" s="550"/>
      <c r="T32" s="550"/>
      <c r="U32" s="550"/>
      <c r="V32" s="550"/>
      <c r="W32" s="18"/>
      <c r="X32" s="6" t="s">
        <v>84</v>
      </c>
      <c r="Y32" s="17">
        <v>2006</v>
      </c>
      <c r="Z32" s="214"/>
      <c r="AA32" s="92">
        <f>Eingangsdaten!X2</f>
        <v>0</v>
      </c>
      <c r="AB32" s="78"/>
      <c r="AC32" s="547" t="str">
        <f>IF(Konsistenzprüfung!$C$18 &gt; 0, "Die Konsistenzprüfung weist auf Schwankungen in der Datenreihe `Gesamt' über die Zeit hin. Bitte beachten Sie die Ergebnisse im Tabellenblatt `Konsistenzprüfung', insbesondere die Anmerkungen zu folgenden Prüfungen: P3.3", "")</f>
        <v/>
      </c>
      <c r="AD32" s="547"/>
      <c r="AE32" s="547"/>
      <c r="AF32" s="547"/>
      <c r="AG32" s="547"/>
      <c r="AH32" s="547"/>
      <c r="AI32" s="547"/>
      <c r="AJ32" s="547"/>
      <c r="AK32" s="547"/>
      <c r="AL32" s="547"/>
      <c r="AM32" s="547"/>
    </row>
    <row r="33" spans="1:39" ht="14.25" customHeight="1">
      <c r="A33" s="18"/>
      <c r="B33" s="548"/>
      <c r="C33" s="548"/>
      <c r="D33" s="548"/>
      <c r="E33" s="548"/>
      <c r="F33" s="48"/>
      <c r="G33" s="4" t="s">
        <v>85</v>
      </c>
      <c r="H33" s="3">
        <v>2010</v>
      </c>
      <c r="I33" s="209"/>
      <c r="J33" s="224"/>
      <c r="K33" s="77"/>
      <c r="L33" s="550"/>
      <c r="M33" s="550"/>
      <c r="N33" s="550"/>
      <c r="O33" s="550"/>
      <c r="P33" s="550"/>
      <c r="Q33" s="550"/>
      <c r="R33" s="550"/>
      <c r="S33" s="550"/>
      <c r="T33" s="550"/>
      <c r="U33" s="550"/>
      <c r="V33" s="550"/>
      <c r="W33" s="18"/>
      <c r="X33" s="6" t="s">
        <v>85</v>
      </c>
      <c r="Y33" s="17">
        <v>2010</v>
      </c>
      <c r="Z33" s="214"/>
      <c r="AA33" s="92">
        <f>Eingangsdaten!X3</f>
        <v>0</v>
      </c>
      <c r="AB33" s="78"/>
      <c r="AC33" s="547"/>
      <c r="AD33" s="547"/>
      <c r="AE33" s="547"/>
      <c r="AF33" s="547"/>
      <c r="AG33" s="547"/>
      <c r="AH33" s="547"/>
      <c r="AI33" s="547"/>
      <c r="AJ33" s="547"/>
      <c r="AK33" s="547"/>
      <c r="AL33" s="547"/>
      <c r="AM33" s="547"/>
    </row>
    <row r="34" spans="1:39" ht="14.25" customHeight="1">
      <c r="A34" s="18"/>
      <c r="B34" s="548"/>
      <c r="C34" s="548"/>
      <c r="D34" s="548"/>
      <c r="E34" s="548"/>
      <c r="F34" s="48"/>
      <c r="G34" s="4" t="s">
        <v>86</v>
      </c>
      <c r="H34" s="3">
        <v>2015</v>
      </c>
      <c r="I34" s="209"/>
      <c r="J34" s="224"/>
      <c r="K34" s="77"/>
      <c r="L34" s="550"/>
      <c r="M34" s="550"/>
      <c r="N34" s="550"/>
      <c r="O34" s="550"/>
      <c r="P34" s="550"/>
      <c r="Q34" s="550"/>
      <c r="R34" s="550"/>
      <c r="S34" s="550"/>
      <c r="T34" s="550"/>
      <c r="U34" s="550"/>
      <c r="V34" s="550"/>
      <c r="W34" s="18"/>
      <c r="X34" s="6" t="s">
        <v>86</v>
      </c>
      <c r="Y34" s="17">
        <v>2015</v>
      </c>
      <c r="Z34" s="214"/>
      <c r="AA34" s="92">
        <f>Eingangsdaten!X4</f>
        <v>0</v>
      </c>
      <c r="AB34" s="78"/>
      <c r="AC34" s="547"/>
      <c r="AD34" s="547"/>
      <c r="AE34" s="547"/>
      <c r="AF34" s="547"/>
      <c r="AG34" s="547"/>
      <c r="AH34" s="547"/>
      <c r="AI34" s="547"/>
      <c r="AJ34" s="547"/>
      <c r="AK34" s="547"/>
      <c r="AL34" s="547"/>
      <c r="AM34" s="547"/>
    </row>
    <row r="35" spans="1:39" ht="14.25" customHeight="1">
      <c r="A35" s="18"/>
      <c r="B35" s="122"/>
      <c r="C35" s="122"/>
      <c r="D35" s="122"/>
      <c r="E35" s="122"/>
      <c r="F35" s="28"/>
      <c r="G35" s="82"/>
      <c r="H35" s="82"/>
      <c r="I35" s="82"/>
      <c r="J35" s="74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18"/>
      <c r="X35" s="79"/>
      <c r="Y35" s="79"/>
      <c r="Z35" s="183"/>
      <c r="AA35" s="62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</row>
    <row r="36" spans="1:39" ht="14.25" customHeight="1">
      <c r="A36" s="18"/>
      <c r="B36" s="123"/>
      <c r="C36" s="123"/>
      <c r="D36" s="123"/>
      <c r="E36" s="123"/>
      <c r="F36" s="28"/>
      <c r="G36" s="49"/>
      <c r="H36" s="49"/>
      <c r="I36" s="49"/>
      <c r="J36" s="63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18"/>
      <c r="X36" s="49"/>
      <c r="Y36" s="49"/>
      <c r="Z36" s="49"/>
      <c r="AA36" s="63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</row>
    <row r="37" spans="1:39" ht="14.25" customHeight="1">
      <c r="A37" s="18"/>
      <c r="B37" s="50" t="s">
        <v>62</v>
      </c>
      <c r="C37" s="122"/>
      <c r="D37" s="122"/>
      <c r="E37" s="122"/>
      <c r="F37" s="28"/>
      <c r="G37" s="82"/>
      <c r="H37" s="82"/>
      <c r="I37" s="82"/>
      <c r="J37" s="74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18"/>
      <c r="X37" s="79"/>
      <c r="Y37" s="79"/>
      <c r="Z37" s="183"/>
      <c r="AA37" s="62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</row>
    <row r="38" spans="1:39" ht="15.75">
      <c r="A38" s="18"/>
      <c r="B38" s="50" t="s">
        <v>282</v>
      </c>
      <c r="C38" s="122"/>
      <c r="D38" s="122"/>
      <c r="E38" s="122"/>
      <c r="F38" s="28"/>
      <c r="G38" s="82"/>
      <c r="H38" s="82"/>
      <c r="I38" s="82"/>
      <c r="J38" s="74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18"/>
      <c r="X38" s="176"/>
      <c r="Y38" s="176"/>
      <c r="Z38" s="183"/>
      <c r="AA38" s="62"/>
      <c r="AB38" s="176"/>
      <c r="AC38" s="176"/>
      <c r="AD38" s="176"/>
      <c r="AE38" s="176"/>
      <c r="AF38" s="176"/>
      <c r="AG38" s="176"/>
      <c r="AH38" s="176"/>
      <c r="AI38" s="176"/>
      <c r="AJ38" s="176"/>
      <c r="AK38" s="176"/>
      <c r="AL38" s="176"/>
      <c r="AM38" s="176"/>
    </row>
    <row r="39" spans="1:39" ht="14.25" customHeight="1">
      <c r="A39" s="18"/>
      <c r="B39" s="121"/>
      <c r="C39" s="121"/>
      <c r="D39" s="121"/>
      <c r="E39" s="121"/>
      <c r="F39" s="30"/>
      <c r="G39" s="4"/>
      <c r="H39" s="3"/>
      <c r="I39" s="209"/>
      <c r="J39" s="71"/>
      <c r="K39" s="77"/>
      <c r="L39" s="24" t="s">
        <v>14</v>
      </c>
      <c r="M39" s="4"/>
      <c r="N39" s="24" t="s">
        <v>13</v>
      </c>
      <c r="O39" s="4"/>
      <c r="P39" s="24" t="s">
        <v>74</v>
      </c>
      <c r="Q39" s="4"/>
      <c r="R39" s="24" t="s">
        <v>73</v>
      </c>
      <c r="S39" s="4"/>
      <c r="T39" s="24" t="s">
        <v>72</v>
      </c>
      <c r="U39" s="4"/>
      <c r="V39" s="81" t="s">
        <v>71</v>
      </c>
      <c r="W39" s="18"/>
      <c r="X39" s="6"/>
      <c r="Y39" s="17"/>
      <c r="Z39" s="214"/>
      <c r="AA39" s="60"/>
      <c r="AB39" s="78"/>
      <c r="AC39" s="80" t="s">
        <v>14</v>
      </c>
      <c r="AD39" s="6"/>
      <c r="AE39" s="80" t="s">
        <v>13</v>
      </c>
      <c r="AF39" s="6"/>
      <c r="AG39" s="80" t="s">
        <v>74</v>
      </c>
      <c r="AH39" s="6"/>
      <c r="AI39" s="80" t="s">
        <v>73</v>
      </c>
      <c r="AJ39" s="6"/>
      <c r="AK39" s="80" t="s">
        <v>72</v>
      </c>
      <c r="AL39" s="6"/>
      <c r="AM39" s="76" t="s">
        <v>71</v>
      </c>
    </row>
    <row r="40" spans="1:39" ht="15" customHeight="1">
      <c r="A40" s="18"/>
      <c r="B40" s="548" t="s">
        <v>279</v>
      </c>
      <c r="C40" s="548"/>
      <c r="D40" s="548"/>
      <c r="E40" s="548"/>
      <c r="F40" s="28"/>
      <c r="G40" s="24" t="s">
        <v>87</v>
      </c>
      <c r="H40" s="29" t="s">
        <v>267</v>
      </c>
      <c r="I40" s="210"/>
      <c r="J40" s="69" t="s">
        <v>15</v>
      </c>
      <c r="K40" s="81"/>
      <c r="L40" s="24" t="s">
        <v>94</v>
      </c>
      <c r="M40" s="4"/>
      <c r="N40" s="24" t="s">
        <v>95</v>
      </c>
      <c r="O40" s="24"/>
      <c r="P40" s="24" t="s">
        <v>96</v>
      </c>
      <c r="Q40" s="24"/>
      <c r="R40" s="24" t="s">
        <v>97</v>
      </c>
      <c r="S40" s="24"/>
      <c r="T40" s="24" t="s">
        <v>93</v>
      </c>
      <c r="U40" s="24"/>
      <c r="V40" s="24" t="s">
        <v>92</v>
      </c>
      <c r="W40" s="42"/>
      <c r="X40" s="80" t="s">
        <v>87</v>
      </c>
      <c r="Y40" s="32" t="s">
        <v>267</v>
      </c>
      <c r="Z40" s="213"/>
      <c r="AA40" s="59" t="s">
        <v>15</v>
      </c>
      <c r="AB40" s="76"/>
      <c r="AC40" s="80" t="s">
        <v>94</v>
      </c>
      <c r="AD40" s="6"/>
      <c r="AE40" s="80" t="s">
        <v>95</v>
      </c>
      <c r="AF40" s="80"/>
      <c r="AG40" s="80" t="s">
        <v>96</v>
      </c>
      <c r="AH40" s="80"/>
      <c r="AI40" s="80" t="s">
        <v>97</v>
      </c>
      <c r="AJ40" s="80"/>
      <c r="AK40" s="80" t="s">
        <v>93</v>
      </c>
      <c r="AL40" s="80"/>
      <c r="AM40" s="80" t="s">
        <v>92</v>
      </c>
    </row>
    <row r="41" spans="1:39" ht="14.25" customHeight="1">
      <c r="A41" s="18"/>
      <c r="B41" s="548"/>
      <c r="C41" s="548"/>
      <c r="D41" s="548"/>
      <c r="E41" s="548"/>
      <c r="F41" s="28"/>
      <c r="G41" s="4" t="s">
        <v>75</v>
      </c>
      <c r="H41" s="4">
        <v>2006</v>
      </c>
      <c r="I41" s="4"/>
      <c r="J41" s="70">
        <f>SUM(L41+N41+P41+R41+T41+V41)</f>
        <v>0</v>
      </c>
      <c r="K41" s="77"/>
      <c r="L41" s="221"/>
      <c r="M41" s="4"/>
      <c r="N41" s="221"/>
      <c r="O41" s="4"/>
      <c r="P41" s="221"/>
      <c r="Q41" s="4"/>
      <c r="R41" s="221"/>
      <c r="S41" s="4"/>
      <c r="T41" s="221"/>
      <c r="U41" s="4"/>
      <c r="V41" s="221"/>
      <c r="W41" s="18"/>
      <c r="X41" s="6" t="s">
        <v>75</v>
      </c>
      <c r="Y41" s="6">
        <v>2006</v>
      </c>
      <c r="Z41" s="6"/>
      <c r="AA41" s="92">
        <f>Eingangsdaten!Y2</f>
        <v>0</v>
      </c>
      <c r="AB41" s="78"/>
      <c r="AC41" s="155" t="s">
        <v>223</v>
      </c>
      <c r="AD41" s="78"/>
      <c r="AE41" s="156" t="s">
        <v>223</v>
      </c>
      <c r="AF41" s="78"/>
      <c r="AG41" s="157" t="s">
        <v>223</v>
      </c>
      <c r="AH41" s="78"/>
      <c r="AI41" s="158" t="s">
        <v>223</v>
      </c>
      <c r="AJ41" s="78"/>
      <c r="AK41" s="159" t="s">
        <v>223</v>
      </c>
      <c r="AL41" s="78"/>
      <c r="AM41" s="160" t="s">
        <v>223</v>
      </c>
    </row>
    <row r="42" spans="1:39" ht="14.25" customHeight="1">
      <c r="A42" s="18"/>
      <c r="B42" s="548"/>
      <c r="C42" s="548"/>
      <c r="D42" s="548"/>
      <c r="E42" s="548"/>
      <c r="F42" s="28"/>
      <c r="G42" s="4" t="s">
        <v>76</v>
      </c>
      <c r="H42" s="4">
        <v>2010</v>
      </c>
      <c r="I42" s="4"/>
      <c r="J42" s="70">
        <f t="shared" ref="J42:J43" si="2">SUM(L42+N42+P42+R42+T42+V42)</f>
        <v>0</v>
      </c>
      <c r="K42" s="77"/>
      <c r="L42" s="221"/>
      <c r="M42" s="4"/>
      <c r="N42" s="221"/>
      <c r="O42" s="4"/>
      <c r="P42" s="221"/>
      <c r="Q42" s="4"/>
      <c r="R42" s="221"/>
      <c r="S42" s="4"/>
      <c r="T42" s="221"/>
      <c r="U42" s="4"/>
      <c r="V42" s="221"/>
      <c r="W42" s="18"/>
      <c r="X42" s="6" t="s">
        <v>76</v>
      </c>
      <c r="Y42" s="6">
        <v>2010</v>
      </c>
      <c r="Z42" s="6"/>
      <c r="AA42" s="60">
        <f t="shared" ref="AA42" si="3">SUM(AC42+AE42+AG42+AI42+AK42+AM42)</f>
        <v>0</v>
      </c>
      <c r="AB42" s="78"/>
      <c r="AC42" s="92">
        <f>Eingangsdaten!Z3</f>
        <v>0</v>
      </c>
      <c r="AD42" s="78"/>
      <c r="AE42" s="92">
        <f>Eingangsdaten!AA3</f>
        <v>0</v>
      </c>
      <c r="AF42" s="78"/>
      <c r="AG42" s="92">
        <f>Eingangsdaten!AB3</f>
        <v>0</v>
      </c>
      <c r="AH42" s="78"/>
      <c r="AI42" s="92">
        <f>Eingangsdaten!AC3</f>
        <v>0</v>
      </c>
      <c r="AJ42" s="78"/>
      <c r="AK42" s="92">
        <f>Eingangsdaten!AD3</f>
        <v>0</v>
      </c>
      <c r="AL42" s="78"/>
      <c r="AM42" s="92">
        <f>Eingangsdaten!AE3</f>
        <v>0</v>
      </c>
    </row>
    <row r="43" spans="1:39" ht="14.25" customHeight="1">
      <c r="A43" s="18"/>
      <c r="B43" s="548"/>
      <c r="C43" s="548"/>
      <c r="D43" s="548"/>
      <c r="E43" s="548"/>
      <c r="F43" s="28"/>
      <c r="G43" s="4" t="s">
        <v>77</v>
      </c>
      <c r="H43" s="4">
        <v>2015</v>
      </c>
      <c r="I43" s="4"/>
      <c r="J43" s="70">
        <f t="shared" si="2"/>
        <v>0</v>
      </c>
      <c r="K43" s="77"/>
      <c r="L43" s="221"/>
      <c r="M43" s="4"/>
      <c r="N43" s="221"/>
      <c r="O43" s="4"/>
      <c r="P43" s="221"/>
      <c r="Q43" s="4"/>
      <c r="R43" s="221"/>
      <c r="S43" s="4"/>
      <c r="T43" s="221"/>
      <c r="U43" s="4"/>
      <c r="V43" s="221"/>
      <c r="W43" s="18"/>
      <c r="X43" s="6" t="s">
        <v>77</v>
      </c>
      <c r="Y43" s="6">
        <v>2015</v>
      </c>
      <c r="Z43" s="6"/>
      <c r="AA43" s="60">
        <f t="shared" ref="AA43" si="4">SUM(AC43+AE43+AG43+AI43+AK43+AM43)</f>
        <v>0</v>
      </c>
      <c r="AB43" s="154"/>
      <c r="AC43" s="92">
        <f>Eingangsdaten!Z4</f>
        <v>0</v>
      </c>
      <c r="AD43" s="154"/>
      <c r="AE43" s="92">
        <f>Eingangsdaten!AA4</f>
        <v>0</v>
      </c>
      <c r="AF43" s="154"/>
      <c r="AG43" s="92">
        <f>Eingangsdaten!AB4</f>
        <v>0</v>
      </c>
      <c r="AH43" s="154"/>
      <c r="AI43" s="92">
        <f>Eingangsdaten!AC4</f>
        <v>0</v>
      </c>
      <c r="AJ43" s="154"/>
      <c r="AK43" s="92">
        <f>Eingangsdaten!AD4</f>
        <v>0</v>
      </c>
      <c r="AL43" s="154"/>
      <c r="AM43" s="92">
        <f>Eingangsdaten!AE4</f>
        <v>0</v>
      </c>
    </row>
    <row r="44" spans="1:39" ht="14.25" customHeight="1">
      <c r="A44" s="18"/>
      <c r="B44" s="548"/>
      <c r="C44" s="548"/>
      <c r="D44" s="548"/>
      <c r="E44" s="548"/>
      <c r="F44" s="28"/>
      <c r="G44" s="4"/>
      <c r="H44" s="4"/>
      <c r="I44" s="4"/>
      <c r="J44" s="71"/>
      <c r="K44" s="77"/>
      <c r="L44" s="4"/>
      <c r="M44" s="4"/>
      <c r="N44" s="4"/>
      <c r="O44" s="4"/>
      <c r="P44" s="4"/>
      <c r="Q44" s="4"/>
      <c r="R44" s="4"/>
      <c r="S44" s="4"/>
      <c r="T44" s="4"/>
      <c r="U44" s="4"/>
      <c r="V44" s="77"/>
      <c r="W44" s="18"/>
      <c r="X44" s="6"/>
      <c r="Y44" s="6"/>
      <c r="Z44" s="6"/>
      <c r="AA44" s="60"/>
      <c r="AB44" s="78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78"/>
    </row>
    <row r="45" spans="1:39" ht="14.25" customHeight="1">
      <c r="A45" s="18"/>
      <c r="B45" s="548"/>
      <c r="C45" s="548"/>
      <c r="D45" s="548"/>
      <c r="E45" s="548"/>
      <c r="F45" s="28"/>
      <c r="G45" s="43"/>
      <c r="H45" s="43"/>
      <c r="I45" s="43"/>
      <c r="J45" s="75"/>
      <c r="K45" s="43"/>
      <c r="L45" s="551" t="s">
        <v>264</v>
      </c>
      <c r="M45" s="551"/>
      <c r="N45" s="551"/>
      <c r="O45" s="551"/>
      <c r="P45" s="551"/>
      <c r="Q45" s="551"/>
      <c r="R45" s="551"/>
      <c r="S45" s="551"/>
      <c r="T45" s="551"/>
      <c r="U45" s="551"/>
      <c r="V45" s="551"/>
      <c r="W45" s="18"/>
      <c r="X45" s="45"/>
      <c r="Y45" s="45"/>
      <c r="Z45" s="45"/>
      <c r="AA45" s="64"/>
      <c r="AB45" s="45"/>
      <c r="AC45" s="552" t="s">
        <v>263</v>
      </c>
      <c r="AD45" s="552"/>
      <c r="AE45" s="552"/>
      <c r="AF45" s="552"/>
      <c r="AG45" s="552"/>
      <c r="AH45" s="552"/>
      <c r="AI45" s="552"/>
      <c r="AJ45" s="552"/>
      <c r="AK45" s="552"/>
      <c r="AL45" s="552"/>
      <c r="AM45" s="552"/>
    </row>
    <row r="46" spans="1:39" ht="14.25" customHeight="1">
      <c r="A46" s="18"/>
      <c r="B46" s="548"/>
      <c r="C46" s="548"/>
      <c r="D46" s="548"/>
      <c r="E46" s="548"/>
      <c r="F46" s="28"/>
      <c r="G46" s="47"/>
      <c r="H46" s="47"/>
      <c r="I46" s="47"/>
      <c r="J46" s="73"/>
      <c r="K46" s="47"/>
      <c r="L46" s="562"/>
      <c r="M46" s="563"/>
      <c r="N46" s="563"/>
      <c r="O46" s="563"/>
      <c r="P46" s="563"/>
      <c r="Q46" s="563"/>
      <c r="R46" s="563"/>
      <c r="S46" s="563"/>
      <c r="T46" s="563"/>
      <c r="U46" s="563"/>
      <c r="V46" s="564"/>
      <c r="W46" s="18"/>
      <c r="X46" s="51"/>
      <c r="Y46" s="51"/>
      <c r="Z46" s="51"/>
      <c r="AA46" s="65"/>
      <c r="AB46" s="51"/>
      <c r="AC46" s="553" t="s">
        <v>235</v>
      </c>
      <c r="AD46" s="554"/>
      <c r="AE46" s="554"/>
      <c r="AF46" s="554"/>
      <c r="AG46" s="554"/>
      <c r="AH46" s="554"/>
      <c r="AI46" s="554"/>
      <c r="AJ46" s="554"/>
      <c r="AK46" s="554"/>
      <c r="AL46" s="554"/>
      <c r="AM46" s="555"/>
    </row>
    <row r="47" spans="1:39" ht="14.25" customHeight="1">
      <c r="A47" s="18"/>
      <c r="B47" s="548"/>
      <c r="C47" s="548"/>
      <c r="D47" s="548"/>
      <c r="E47" s="548"/>
      <c r="F47" s="28"/>
      <c r="G47" s="47"/>
      <c r="H47" s="47"/>
      <c r="I47" s="47"/>
      <c r="J47" s="73"/>
      <c r="K47" s="47"/>
      <c r="L47" s="565"/>
      <c r="M47" s="566"/>
      <c r="N47" s="566"/>
      <c r="O47" s="566"/>
      <c r="P47" s="566"/>
      <c r="Q47" s="566"/>
      <c r="R47" s="566"/>
      <c r="S47" s="566"/>
      <c r="T47" s="566"/>
      <c r="U47" s="566"/>
      <c r="V47" s="567"/>
      <c r="W47" s="18"/>
      <c r="X47" s="51"/>
      <c r="Y47" s="51"/>
      <c r="Z47" s="51"/>
      <c r="AA47" s="65"/>
      <c r="AB47" s="51"/>
      <c r="AC47" s="553" t="str">
        <f>IF(Konsistenzprüfung!$C$19 &gt; 0, "Die Konsistenzprüfung weist auf Schwankungen in der Datenreihe `Gesamt' über die Zeit hin. Bitte beachten Sie die Ergebnisse im Tabellenblatt `Konsistenzprüfung', insbesondere die Anmerkungen zu folgenden Prüfungen: P4.1", "")</f>
        <v/>
      </c>
      <c r="AD47" s="554"/>
      <c r="AE47" s="554"/>
      <c r="AF47" s="554"/>
      <c r="AG47" s="554"/>
      <c r="AH47" s="554"/>
      <c r="AI47" s="554"/>
      <c r="AJ47" s="554"/>
      <c r="AK47" s="554"/>
      <c r="AL47" s="554"/>
      <c r="AM47" s="555"/>
    </row>
    <row r="48" spans="1:39" ht="14.25" customHeight="1">
      <c r="A48" s="18"/>
      <c r="B48" s="548"/>
      <c r="C48" s="548"/>
      <c r="D48" s="548"/>
      <c r="E48" s="548"/>
      <c r="F48" s="31"/>
      <c r="G48" s="47"/>
      <c r="H48" s="47"/>
      <c r="I48" s="47"/>
      <c r="J48" s="73"/>
      <c r="K48" s="47"/>
      <c r="L48" s="565"/>
      <c r="M48" s="566"/>
      <c r="N48" s="566"/>
      <c r="O48" s="566"/>
      <c r="P48" s="566"/>
      <c r="Q48" s="566"/>
      <c r="R48" s="566"/>
      <c r="S48" s="566"/>
      <c r="T48" s="566"/>
      <c r="U48" s="566"/>
      <c r="V48" s="567"/>
      <c r="W48" s="18"/>
      <c r="X48" s="51"/>
      <c r="Y48" s="51"/>
      <c r="Z48" s="51"/>
      <c r="AA48" s="65"/>
      <c r="AB48" s="51"/>
      <c r="AC48" s="556"/>
      <c r="AD48" s="557"/>
      <c r="AE48" s="557"/>
      <c r="AF48" s="557"/>
      <c r="AG48" s="557"/>
      <c r="AH48" s="557"/>
      <c r="AI48" s="557"/>
      <c r="AJ48" s="557"/>
      <c r="AK48" s="557"/>
      <c r="AL48" s="557"/>
      <c r="AM48" s="558"/>
    </row>
    <row r="49" spans="1:39" ht="14.25" customHeight="1">
      <c r="A49" s="18"/>
      <c r="B49" s="548"/>
      <c r="C49" s="548"/>
      <c r="D49" s="548"/>
      <c r="E49" s="548"/>
      <c r="F49" s="31"/>
      <c r="G49" s="47"/>
      <c r="H49" s="47"/>
      <c r="I49" s="47"/>
      <c r="J49" s="73"/>
      <c r="K49" s="47"/>
      <c r="L49" s="568"/>
      <c r="M49" s="569"/>
      <c r="N49" s="569"/>
      <c r="O49" s="569"/>
      <c r="P49" s="569"/>
      <c r="Q49" s="569"/>
      <c r="R49" s="569"/>
      <c r="S49" s="569"/>
      <c r="T49" s="569"/>
      <c r="U49" s="569"/>
      <c r="V49" s="570"/>
      <c r="W49" s="18"/>
      <c r="X49" s="51"/>
      <c r="Y49" s="51"/>
      <c r="Z49" s="51"/>
      <c r="AA49" s="65"/>
      <c r="AB49" s="51"/>
      <c r="AC49" s="559"/>
      <c r="AD49" s="560"/>
      <c r="AE49" s="560"/>
      <c r="AF49" s="560"/>
      <c r="AG49" s="560"/>
      <c r="AH49" s="560"/>
      <c r="AI49" s="560"/>
      <c r="AJ49" s="560"/>
      <c r="AK49" s="560"/>
      <c r="AL49" s="560"/>
      <c r="AM49" s="561"/>
    </row>
    <row r="50" spans="1:39">
      <c r="A50" s="18"/>
      <c r="B50" s="37"/>
      <c r="C50" s="37"/>
      <c r="D50" s="37"/>
      <c r="E50" s="37"/>
      <c r="F50" s="18"/>
      <c r="G50" s="4"/>
      <c r="H50" s="4"/>
      <c r="I50" s="4"/>
      <c r="J50" s="67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18"/>
      <c r="X50" s="6"/>
      <c r="Y50" s="6"/>
      <c r="Z50" s="6"/>
      <c r="AA50" s="57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</row>
    <row r="51" spans="1:39" ht="15" customHeight="1">
      <c r="A51" s="18"/>
      <c r="B51" s="548" t="s">
        <v>227</v>
      </c>
      <c r="C51" s="548"/>
      <c r="D51" s="548"/>
      <c r="E51" s="548"/>
      <c r="F51" s="48"/>
      <c r="G51" s="24" t="s">
        <v>78</v>
      </c>
      <c r="H51" s="29" t="s">
        <v>267</v>
      </c>
      <c r="I51" s="210"/>
      <c r="J51" s="69" t="s">
        <v>15</v>
      </c>
      <c r="K51" s="81"/>
      <c r="L51" s="551" t="s">
        <v>16</v>
      </c>
      <c r="M51" s="551"/>
      <c r="N51" s="551"/>
      <c r="O51" s="551"/>
      <c r="P51" s="551"/>
      <c r="Q51" s="551"/>
      <c r="R51" s="551"/>
      <c r="S51" s="551"/>
      <c r="T51" s="551"/>
      <c r="U51" s="551"/>
      <c r="V51" s="551"/>
      <c r="W51" s="42"/>
      <c r="X51" s="80" t="s">
        <v>78</v>
      </c>
      <c r="Y51" s="32" t="s">
        <v>267</v>
      </c>
      <c r="Z51" s="213"/>
      <c r="AA51" s="59" t="s">
        <v>15</v>
      </c>
      <c r="AB51" s="76"/>
      <c r="AC51" s="549" t="s">
        <v>19</v>
      </c>
      <c r="AD51" s="549"/>
      <c r="AE51" s="549"/>
      <c r="AF51" s="549"/>
      <c r="AG51" s="549"/>
      <c r="AH51" s="549"/>
      <c r="AI51" s="549"/>
      <c r="AJ51" s="549"/>
      <c r="AK51" s="549"/>
      <c r="AL51" s="549"/>
      <c r="AM51" s="549"/>
    </row>
    <row r="52" spans="1:39" ht="14.25" customHeight="1">
      <c r="A52" s="18"/>
      <c r="B52" s="548"/>
      <c r="C52" s="548"/>
      <c r="D52" s="548"/>
      <c r="E52" s="548"/>
      <c r="F52" s="48"/>
      <c r="G52" s="4" t="s">
        <v>79</v>
      </c>
      <c r="H52" s="3">
        <v>2006</v>
      </c>
      <c r="I52" s="209"/>
      <c r="J52" s="224"/>
      <c r="K52" s="77"/>
      <c r="L52" s="550"/>
      <c r="M52" s="550"/>
      <c r="N52" s="550"/>
      <c r="O52" s="550"/>
      <c r="P52" s="550"/>
      <c r="Q52" s="550"/>
      <c r="R52" s="550"/>
      <c r="S52" s="550"/>
      <c r="T52" s="550"/>
      <c r="U52" s="550"/>
      <c r="V52" s="550"/>
      <c r="W52" s="18"/>
      <c r="X52" s="6" t="s">
        <v>79</v>
      </c>
      <c r="Y52" s="17">
        <v>2006</v>
      </c>
      <c r="Z52" s="214"/>
      <c r="AA52" s="92">
        <f>Eingangsdaten!AF2</f>
        <v>0</v>
      </c>
      <c r="AB52" s="78"/>
      <c r="AC52" s="547" t="str">
        <f>IF(Konsistenzprüfung!$C$20 &gt; 0, "Die Konsistenzprüfung weist auf Schwankungen in der Datenreihe `Gesamt' über die Zeit hin. Bitte beachten Sie die Ergebnisse im Tabellenblatt `Konsistenzprüfung', insbesondere die Anmerkungen zu folgenden Prüfungen: P4.2", "")</f>
        <v/>
      </c>
      <c r="AD52" s="547"/>
      <c r="AE52" s="547"/>
      <c r="AF52" s="547"/>
      <c r="AG52" s="547"/>
      <c r="AH52" s="547"/>
      <c r="AI52" s="547"/>
      <c r="AJ52" s="547"/>
      <c r="AK52" s="547"/>
      <c r="AL52" s="547"/>
      <c r="AM52" s="547"/>
    </row>
    <row r="53" spans="1:39" ht="14.25" customHeight="1">
      <c r="A53" s="18"/>
      <c r="B53" s="548"/>
      <c r="C53" s="548"/>
      <c r="D53" s="548"/>
      <c r="E53" s="548"/>
      <c r="F53" s="48"/>
      <c r="G53" s="4" t="s">
        <v>80</v>
      </c>
      <c r="H53" s="3">
        <v>2010</v>
      </c>
      <c r="I53" s="209"/>
      <c r="J53" s="224"/>
      <c r="K53" s="77"/>
      <c r="L53" s="550"/>
      <c r="M53" s="550"/>
      <c r="N53" s="550"/>
      <c r="O53" s="550"/>
      <c r="P53" s="550"/>
      <c r="Q53" s="550"/>
      <c r="R53" s="550"/>
      <c r="S53" s="550"/>
      <c r="T53" s="550"/>
      <c r="U53" s="550"/>
      <c r="V53" s="550"/>
      <c r="W53" s="18"/>
      <c r="X53" s="6" t="s">
        <v>80</v>
      </c>
      <c r="Y53" s="17">
        <v>2010</v>
      </c>
      <c r="Z53" s="214"/>
      <c r="AA53" s="92">
        <f>Eingangsdaten!AF3</f>
        <v>0</v>
      </c>
      <c r="AB53" s="78"/>
      <c r="AC53" s="547"/>
      <c r="AD53" s="547"/>
      <c r="AE53" s="547"/>
      <c r="AF53" s="547"/>
      <c r="AG53" s="547"/>
      <c r="AH53" s="547"/>
      <c r="AI53" s="547"/>
      <c r="AJ53" s="547"/>
      <c r="AK53" s="547"/>
      <c r="AL53" s="547"/>
      <c r="AM53" s="547"/>
    </row>
    <row r="54" spans="1:39" ht="14.25" customHeight="1">
      <c r="A54" s="18"/>
      <c r="B54" s="548"/>
      <c r="C54" s="548"/>
      <c r="D54" s="548"/>
      <c r="E54" s="548"/>
      <c r="F54" s="48"/>
      <c r="G54" s="4" t="s">
        <v>81</v>
      </c>
      <c r="H54" s="3">
        <v>2015</v>
      </c>
      <c r="I54" s="209"/>
      <c r="J54" s="224"/>
      <c r="K54" s="77"/>
      <c r="L54" s="550"/>
      <c r="M54" s="550"/>
      <c r="N54" s="550"/>
      <c r="O54" s="550"/>
      <c r="P54" s="550"/>
      <c r="Q54" s="550"/>
      <c r="R54" s="550"/>
      <c r="S54" s="550"/>
      <c r="T54" s="550"/>
      <c r="U54" s="550"/>
      <c r="V54" s="550"/>
      <c r="W54" s="18"/>
      <c r="X54" s="6" t="s">
        <v>81</v>
      </c>
      <c r="Y54" s="17">
        <v>2015</v>
      </c>
      <c r="Z54" s="214"/>
      <c r="AA54" s="92">
        <f>Eingangsdaten!AF4</f>
        <v>0</v>
      </c>
      <c r="AB54" s="78"/>
      <c r="AC54" s="547"/>
      <c r="AD54" s="547"/>
      <c r="AE54" s="547"/>
      <c r="AF54" s="547"/>
      <c r="AG54" s="547"/>
      <c r="AH54" s="547"/>
      <c r="AI54" s="547"/>
      <c r="AJ54" s="547"/>
      <c r="AK54" s="547"/>
      <c r="AL54" s="547"/>
      <c r="AM54" s="547"/>
    </row>
    <row r="55" spans="1:39" ht="15">
      <c r="A55" s="18"/>
      <c r="B55" s="121"/>
      <c r="C55" s="121"/>
      <c r="D55" s="121"/>
      <c r="E55" s="121"/>
      <c r="F55" s="28"/>
      <c r="G55" s="4"/>
      <c r="H55" s="77"/>
      <c r="I55" s="209"/>
      <c r="J55" s="71"/>
      <c r="K55" s="77"/>
      <c r="L55" s="4"/>
      <c r="M55" s="4"/>
      <c r="N55" s="4"/>
      <c r="O55" s="4"/>
      <c r="P55" s="4"/>
      <c r="Q55" s="4"/>
      <c r="R55" s="4"/>
      <c r="S55" s="4"/>
      <c r="T55" s="4"/>
      <c r="U55" s="4"/>
      <c r="V55" s="77"/>
      <c r="W55" s="18"/>
      <c r="X55" s="6"/>
      <c r="Y55" s="78"/>
      <c r="Z55" s="214"/>
      <c r="AA55" s="60"/>
      <c r="AB55" s="78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78"/>
    </row>
    <row r="56" spans="1:39" ht="15" customHeight="1">
      <c r="A56" s="18"/>
      <c r="B56" s="548" t="s">
        <v>228</v>
      </c>
      <c r="C56" s="548"/>
      <c r="D56" s="548"/>
      <c r="E56" s="548"/>
      <c r="F56" s="48"/>
      <c r="G56" s="24" t="s">
        <v>88</v>
      </c>
      <c r="H56" s="29" t="s">
        <v>267</v>
      </c>
      <c r="I56" s="210"/>
      <c r="J56" s="69" t="s">
        <v>15</v>
      </c>
      <c r="K56" s="81"/>
      <c r="L56" s="551" t="s">
        <v>16</v>
      </c>
      <c r="M56" s="551"/>
      <c r="N56" s="551"/>
      <c r="O56" s="551"/>
      <c r="P56" s="551"/>
      <c r="Q56" s="551"/>
      <c r="R56" s="551"/>
      <c r="S56" s="551"/>
      <c r="T56" s="551"/>
      <c r="U56" s="551"/>
      <c r="V56" s="551"/>
      <c r="W56" s="42"/>
      <c r="X56" s="80" t="s">
        <v>88</v>
      </c>
      <c r="Y56" s="32" t="s">
        <v>267</v>
      </c>
      <c r="Z56" s="213"/>
      <c r="AA56" s="59" t="s">
        <v>15</v>
      </c>
      <c r="AB56" s="76"/>
      <c r="AC56" s="549" t="s">
        <v>19</v>
      </c>
      <c r="AD56" s="549"/>
      <c r="AE56" s="549"/>
      <c r="AF56" s="549"/>
      <c r="AG56" s="549"/>
      <c r="AH56" s="549"/>
      <c r="AI56" s="549"/>
      <c r="AJ56" s="549"/>
      <c r="AK56" s="549"/>
      <c r="AL56" s="549"/>
      <c r="AM56" s="549"/>
    </row>
    <row r="57" spans="1:39" ht="14.25" customHeight="1">
      <c r="A57" s="18"/>
      <c r="B57" s="548"/>
      <c r="C57" s="548"/>
      <c r="D57" s="548"/>
      <c r="E57" s="548"/>
      <c r="F57" s="48"/>
      <c r="G57" s="4" t="s">
        <v>89</v>
      </c>
      <c r="H57" s="3">
        <v>2006</v>
      </c>
      <c r="I57" s="209"/>
      <c r="J57" s="224"/>
      <c r="K57" s="77"/>
      <c r="L57" s="550"/>
      <c r="M57" s="550"/>
      <c r="N57" s="550"/>
      <c r="O57" s="550"/>
      <c r="P57" s="550"/>
      <c r="Q57" s="550"/>
      <c r="R57" s="550"/>
      <c r="S57" s="550"/>
      <c r="T57" s="550"/>
      <c r="U57" s="550"/>
      <c r="V57" s="550"/>
      <c r="W57" s="18"/>
      <c r="X57" s="6" t="s">
        <v>89</v>
      </c>
      <c r="Y57" s="17">
        <v>2006</v>
      </c>
      <c r="Z57" s="214"/>
      <c r="AA57" s="92">
        <f>Eingangsdaten!AG2</f>
        <v>0</v>
      </c>
      <c r="AB57" s="78"/>
      <c r="AC57" s="547" t="str">
        <f>IF(Konsistenzprüfung!$C$21 &gt; 0, "Die Konsistenzprüfung weist auf Schwankungen in der Datenreihe `Gesamt' über die Zeit hin. Bitte beachten Sie die Ergebnisse im Tabellenblatt `Konsistenzprüfung', insbesondere die Anmerkungen zu folgenden Prüfungen: P4.3", "")</f>
        <v/>
      </c>
      <c r="AD57" s="547"/>
      <c r="AE57" s="547"/>
      <c r="AF57" s="547"/>
      <c r="AG57" s="547"/>
      <c r="AH57" s="547"/>
      <c r="AI57" s="547"/>
      <c r="AJ57" s="547"/>
      <c r="AK57" s="547"/>
      <c r="AL57" s="547"/>
      <c r="AM57" s="547"/>
    </row>
    <row r="58" spans="1:39" ht="14.25" customHeight="1">
      <c r="A58" s="18"/>
      <c r="B58" s="548"/>
      <c r="C58" s="548"/>
      <c r="D58" s="548"/>
      <c r="E58" s="548"/>
      <c r="F58" s="48"/>
      <c r="G58" s="4" t="s">
        <v>90</v>
      </c>
      <c r="H58" s="3">
        <v>2010</v>
      </c>
      <c r="I58" s="209"/>
      <c r="J58" s="224"/>
      <c r="K58" s="77"/>
      <c r="L58" s="550"/>
      <c r="M58" s="550"/>
      <c r="N58" s="550"/>
      <c r="O58" s="550"/>
      <c r="P58" s="550"/>
      <c r="Q58" s="550"/>
      <c r="R58" s="550"/>
      <c r="S58" s="550"/>
      <c r="T58" s="550"/>
      <c r="U58" s="550"/>
      <c r="V58" s="550"/>
      <c r="W58" s="18"/>
      <c r="X58" s="6" t="s">
        <v>90</v>
      </c>
      <c r="Y58" s="17">
        <v>2010</v>
      </c>
      <c r="Z58" s="214"/>
      <c r="AA58" s="92">
        <f>Eingangsdaten!AG3</f>
        <v>0</v>
      </c>
      <c r="AB58" s="78"/>
      <c r="AC58" s="547"/>
      <c r="AD58" s="547"/>
      <c r="AE58" s="547"/>
      <c r="AF58" s="547"/>
      <c r="AG58" s="547"/>
      <c r="AH58" s="547"/>
      <c r="AI58" s="547"/>
      <c r="AJ58" s="547"/>
      <c r="AK58" s="547"/>
      <c r="AL58" s="547"/>
      <c r="AM58" s="547"/>
    </row>
    <row r="59" spans="1:39" ht="14.25" customHeight="1">
      <c r="A59" s="18"/>
      <c r="B59" s="548"/>
      <c r="C59" s="548"/>
      <c r="D59" s="548"/>
      <c r="E59" s="548"/>
      <c r="F59" s="48"/>
      <c r="G59" s="4" t="s">
        <v>91</v>
      </c>
      <c r="H59" s="3">
        <v>2015</v>
      </c>
      <c r="I59" s="209"/>
      <c r="J59" s="224"/>
      <c r="K59" s="77"/>
      <c r="L59" s="550"/>
      <c r="M59" s="550"/>
      <c r="N59" s="550"/>
      <c r="O59" s="550"/>
      <c r="P59" s="550"/>
      <c r="Q59" s="550"/>
      <c r="R59" s="550"/>
      <c r="S59" s="550"/>
      <c r="T59" s="550"/>
      <c r="U59" s="550"/>
      <c r="V59" s="550"/>
      <c r="W59" s="18"/>
      <c r="X59" s="6" t="s">
        <v>91</v>
      </c>
      <c r="Y59" s="17">
        <v>2015</v>
      </c>
      <c r="Z59" s="214"/>
      <c r="AA59" s="92">
        <f>Eingangsdaten!AG4</f>
        <v>0</v>
      </c>
      <c r="AB59" s="78"/>
      <c r="AC59" s="547"/>
      <c r="AD59" s="547"/>
      <c r="AE59" s="547"/>
      <c r="AF59" s="547"/>
      <c r="AG59" s="547"/>
      <c r="AH59" s="547"/>
      <c r="AI59" s="547"/>
      <c r="AJ59" s="547"/>
      <c r="AK59" s="547"/>
      <c r="AL59" s="547"/>
      <c r="AM59" s="547"/>
    </row>
    <row r="60" spans="1:39">
      <c r="A60" s="18"/>
      <c r="B60" s="37"/>
      <c r="C60" s="37"/>
      <c r="D60" s="37"/>
      <c r="E60" s="37"/>
      <c r="F60" s="18"/>
      <c r="G60" s="4"/>
      <c r="H60" s="4"/>
      <c r="I60" s="4"/>
      <c r="J60" s="67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18"/>
      <c r="X60" s="6"/>
      <c r="Y60" s="6"/>
      <c r="Z60" s="6"/>
      <c r="AA60" s="57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</row>
  </sheetData>
  <sheetProtection algorithmName="SHA-512" hashValue="Tdn2pL53yyhekKSPkqjcaD4YJrsXEKhrlh/CPeUPoRfBfI91nhVSpy/+lEgogI3MBqUgigNE1nvWcMrAUQiWfg==" saltValue="uWCJVhoM3hvCZP/dxoIH5Q==" spinCount="100000" sheet="1" objects="1" scenarios="1"/>
  <mergeCells count="43">
    <mergeCell ref="AC31:AM31"/>
    <mergeCell ref="L26:V26"/>
    <mergeCell ref="AC26:AM26"/>
    <mergeCell ref="L27:V27"/>
    <mergeCell ref="L28:V28"/>
    <mergeCell ref="AC27:AM29"/>
    <mergeCell ref="X9:AM9"/>
    <mergeCell ref="L21:V21"/>
    <mergeCell ref="AC21:AM21"/>
    <mergeCell ref="L22:V24"/>
    <mergeCell ref="AC22:AM24"/>
    <mergeCell ref="B9:E9"/>
    <mergeCell ref="L57:V57"/>
    <mergeCell ref="L58:V58"/>
    <mergeCell ref="L53:V53"/>
    <mergeCell ref="L54:V54"/>
    <mergeCell ref="L51:V51"/>
    <mergeCell ref="L45:V45"/>
    <mergeCell ref="L29:V29"/>
    <mergeCell ref="L32:V32"/>
    <mergeCell ref="L31:V31"/>
    <mergeCell ref="L33:V33"/>
    <mergeCell ref="G9:V9"/>
    <mergeCell ref="B16:E24"/>
    <mergeCell ref="B26:E29"/>
    <mergeCell ref="B31:E34"/>
    <mergeCell ref="B40:E49"/>
    <mergeCell ref="B51:E54"/>
    <mergeCell ref="B56:E59"/>
    <mergeCell ref="B10:E10"/>
    <mergeCell ref="AC51:AM51"/>
    <mergeCell ref="AC52:AM54"/>
    <mergeCell ref="AC57:AM59"/>
    <mergeCell ref="L52:V52"/>
    <mergeCell ref="L59:V59"/>
    <mergeCell ref="L56:V56"/>
    <mergeCell ref="AC56:AM56"/>
    <mergeCell ref="AC45:AM45"/>
    <mergeCell ref="AC46:AM46"/>
    <mergeCell ref="AC47:AM49"/>
    <mergeCell ref="L46:V49"/>
    <mergeCell ref="L34:V34"/>
    <mergeCell ref="AC32:AM34"/>
  </mergeCells>
  <pageMargins left="0.7" right="0.7" top="0.78740157499999996" bottom="0.78740157499999996" header="0.3" footer="0.3"/>
  <pageSetup paperSize="9" orientation="portrait" r:id="rId1"/>
  <ignoredErrors>
    <ignoredError sqref="X50:X59 G50:G60 X17:X36 G17:G36 X39:X48 G39:G48" twoDigitTextYea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6337778862885"/>
  </sheetPr>
  <dimension ref="A1:Z195"/>
  <sheetViews>
    <sheetView zoomScale="85" zoomScaleNormal="85" workbookViewId="0"/>
  </sheetViews>
  <sheetFormatPr baseColWidth="10" defaultRowHeight="14.25"/>
  <cols>
    <col min="1" max="1" width="3.7109375" style="20" customWidth="1"/>
    <col min="2" max="2" width="12.7109375" style="83" customWidth="1"/>
    <col min="3" max="5" width="12.7109375" style="35" customWidth="1"/>
    <col min="6" max="6" width="3.7109375" style="20" customWidth="1"/>
    <col min="7" max="7" width="11.42578125" style="1"/>
    <col min="8" max="8" width="11.42578125" style="20"/>
    <col min="9" max="9" width="1.7109375" style="20" customWidth="1"/>
    <col min="10" max="10" width="16.7109375" style="66" customWidth="1"/>
    <col min="11" max="11" width="1.7109375" style="20" customWidth="1"/>
    <col min="12" max="12" width="15.7109375" style="20" customWidth="1"/>
    <col min="13" max="13" width="1.7109375" style="20" customWidth="1"/>
    <col min="14" max="14" width="15.7109375" style="20" customWidth="1"/>
    <col min="15" max="15" width="1.7109375" style="20" customWidth="1"/>
    <col min="16" max="16" width="15.7109375" style="20" customWidth="1"/>
    <col min="17" max="17" width="1.7109375" style="20" customWidth="1"/>
    <col min="18" max="18" width="15.7109375" style="20" customWidth="1"/>
    <col min="19" max="19" width="1.7109375" style="20" customWidth="1"/>
    <col min="20" max="20" width="15.7109375" style="20" customWidth="1"/>
    <col min="21" max="21" width="1.7109375" style="20" customWidth="1"/>
    <col min="22" max="22" width="15.7109375" style="20" customWidth="1"/>
    <col min="23" max="23" width="1.7109375" style="20" customWidth="1"/>
    <col min="24" max="24" width="15.7109375" style="20" customWidth="1"/>
    <col min="25" max="25" width="1.7109375" style="20" customWidth="1"/>
    <col min="26" max="26" width="15.7109375" style="20" customWidth="1"/>
    <col min="27" max="16384" width="11.42578125" style="20"/>
  </cols>
  <sheetData>
    <row r="1" spans="1:26">
      <c r="A1" s="18"/>
      <c r="B1" s="9"/>
      <c r="C1" s="19"/>
      <c r="D1" s="19"/>
      <c r="E1" s="19"/>
      <c r="F1" s="18"/>
      <c r="G1" s="7"/>
      <c r="H1" s="18"/>
      <c r="I1" s="18"/>
      <c r="J1" s="56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>
      <c r="A2" s="18"/>
      <c r="B2" s="137"/>
      <c r="C2" s="129"/>
      <c r="D2" s="129"/>
      <c r="E2" s="129"/>
      <c r="F2" s="125"/>
      <c r="G2" s="131"/>
      <c r="H2" s="125"/>
      <c r="I2" s="125"/>
      <c r="J2" s="136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</row>
    <row r="3" spans="1:26" ht="18">
      <c r="A3" s="18"/>
      <c r="B3" s="132" t="s">
        <v>332</v>
      </c>
      <c r="C3" s="124"/>
      <c r="D3" s="124"/>
      <c r="E3" s="124"/>
      <c r="F3" s="125"/>
      <c r="G3" s="131"/>
      <c r="H3" s="125"/>
      <c r="I3" s="125"/>
      <c r="J3" s="136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</row>
    <row r="4" spans="1:26" ht="18">
      <c r="A4" s="18"/>
      <c r="B4" s="133" t="s">
        <v>26</v>
      </c>
      <c r="C4" s="124"/>
      <c r="D4" s="124"/>
      <c r="E4" s="124"/>
      <c r="F4" s="125"/>
      <c r="G4" s="131"/>
      <c r="H4" s="125"/>
      <c r="I4" s="125"/>
      <c r="J4" s="136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</row>
    <row r="5" spans="1:26" ht="18">
      <c r="A5" s="18"/>
      <c r="B5" s="134" t="s">
        <v>27</v>
      </c>
      <c r="C5" s="124"/>
      <c r="D5" s="124"/>
      <c r="E5" s="124"/>
      <c r="F5" s="125"/>
      <c r="G5" s="131"/>
      <c r="H5" s="125"/>
      <c r="I5" s="125"/>
      <c r="J5" s="136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</row>
    <row r="6" spans="1:26" ht="18">
      <c r="A6" s="18"/>
      <c r="B6" s="134"/>
      <c r="C6" s="138"/>
      <c r="D6" s="138"/>
      <c r="E6" s="138"/>
      <c r="F6" s="125"/>
      <c r="G6" s="131"/>
      <c r="H6" s="125"/>
      <c r="I6" s="125"/>
      <c r="J6" s="136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</row>
    <row r="7" spans="1:26" ht="18">
      <c r="A7" s="18"/>
      <c r="B7" s="8"/>
      <c r="C7" s="93"/>
      <c r="D7" s="93"/>
      <c r="E7" s="93"/>
      <c r="F7" s="18"/>
      <c r="G7" s="7"/>
      <c r="H7" s="18"/>
      <c r="I7" s="18"/>
      <c r="J7" s="56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.75">
      <c r="A8" s="18"/>
      <c r="B8" s="84"/>
      <c r="C8" s="85"/>
      <c r="D8" s="85"/>
      <c r="E8" s="85"/>
      <c r="F8" s="18"/>
      <c r="G8" s="6"/>
      <c r="H8" s="23"/>
      <c r="I8" s="23"/>
      <c r="J8" s="57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5.75">
      <c r="A9" s="18"/>
      <c r="B9" s="581" t="s">
        <v>61</v>
      </c>
      <c r="C9" s="581"/>
      <c r="D9" s="581"/>
      <c r="E9" s="581"/>
      <c r="F9" s="18"/>
      <c r="G9" s="541" t="s">
        <v>0</v>
      </c>
      <c r="H9" s="541"/>
      <c r="I9" s="541"/>
      <c r="J9" s="541"/>
      <c r="K9" s="541"/>
      <c r="L9" s="541"/>
      <c r="M9" s="541"/>
      <c r="N9" s="541"/>
      <c r="O9" s="541"/>
      <c r="P9" s="541"/>
      <c r="Q9" s="541"/>
      <c r="R9" s="541"/>
      <c r="S9" s="541"/>
      <c r="T9" s="541"/>
      <c r="U9" s="541"/>
      <c r="V9" s="541"/>
      <c r="W9" s="541"/>
      <c r="X9" s="541"/>
      <c r="Y9" s="541"/>
      <c r="Z9" s="541"/>
    </row>
    <row r="10" spans="1:26" ht="15.75">
      <c r="A10" s="18"/>
      <c r="B10" s="542" t="s">
        <v>201</v>
      </c>
      <c r="C10" s="542"/>
      <c r="D10" s="542"/>
      <c r="E10" s="542"/>
      <c r="F10" s="18"/>
      <c r="G10" s="6"/>
      <c r="H10" s="23"/>
      <c r="I10" s="23"/>
      <c r="J10" s="57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">
      <c r="A11" s="18"/>
      <c r="B11" s="87"/>
      <c r="C11" s="88"/>
      <c r="D11" s="88"/>
      <c r="E11" s="88"/>
      <c r="F11" s="18"/>
      <c r="G11" s="585"/>
      <c r="H11" s="585"/>
      <c r="I11" s="585"/>
      <c r="J11" s="585"/>
      <c r="K11" s="585"/>
      <c r="L11" s="585"/>
      <c r="M11" s="585"/>
      <c r="N11" s="585"/>
      <c r="O11" s="585"/>
      <c r="P11" s="585"/>
      <c r="Q11" s="585"/>
      <c r="R11" s="585"/>
      <c r="S11" s="585"/>
      <c r="T11" s="585"/>
      <c r="U11" s="585"/>
      <c r="V11" s="585"/>
      <c r="W11" s="6"/>
      <c r="X11" s="6"/>
      <c r="Y11" s="6"/>
      <c r="Z11" s="6"/>
    </row>
    <row r="12" spans="1:26" ht="15.75" customHeight="1">
      <c r="A12" s="18"/>
      <c r="B12" s="582" t="s">
        <v>207</v>
      </c>
      <c r="C12" s="582"/>
      <c r="D12" s="582"/>
      <c r="E12" s="582"/>
      <c r="F12" s="18"/>
      <c r="G12" s="182"/>
      <c r="H12" s="6"/>
      <c r="I12" s="6"/>
      <c r="J12" s="57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>
      <c r="A13" s="18"/>
      <c r="B13" s="582"/>
      <c r="C13" s="582"/>
      <c r="D13" s="582"/>
      <c r="E13" s="582"/>
      <c r="F13" s="18"/>
      <c r="G13" s="182"/>
      <c r="H13" s="6"/>
      <c r="I13" s="6"/>
      <c r="J13" s="57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>
      <c r="A14" s="18"/>
      <c r="B14" s="86"/>
      <c r="C14" s="85"/>
      <c r="D14" s="85"/>
      <c r="E14" s="85"/>
      <c r="F14" s="18"/>
      <c r="G14" s="182"/>
      <c r="H14" s="6"/>
      <c r="I14" s="6"/>
      <c r="J14" s="57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>
      <c r="A15" s="18"/>
      <c r="B15" s="576" t="s">
        <v>290</v>
      </c>
      <c r="C15" s="576"/>
      <c r="D15" s="576"/>
      <c r="E15" s="576"/>
      <c r="F15" s="18"/>
      <c r="G15" s="6"/>
      <c r="H15" s="17"/>
      <c r="I15" s="185"/>
      <c r="J15" s="190" t="s">
        <v>236</v>
      </c>
      <c r="K15" s="154"/>
      <c r="L15" s="182" t="s">
        <v>14</v>
      </c>
      <c r="M15" s="6"/>
      <c r="N15" s="182" t="s">
        <v>13</v>
      </c>
      <c r="O15" s="6"/>
      <c r="P15" s="182" t="s">
        <v>74</v>
      </c>
      <c r="Q15" s="6"/>
      <c r="R15" s="182" t="s">
        <v>73</v>
      </c>
      <c r="S15" s="6"/>
      <c r="T15" s="182" t="s">
        <v>72</v>
      </c>
      <c r="U15" s="6"/>
      <c r="V15" s="181" t="s">
        <v>71</v>
      </c>
      <c r="W15" s="6"/>
      <c r="X15" s="32" t="s">
        <v>284</v>
      </c>
      <c r="Y15" s="6"/>
      <c r="Z15" s="181" t="s">
        <v>286</v>
      </c>
    </row>
    <row r="16" spans="1:26" ht="15" customHeight="1">
      <c r="A16" s="18"/>
      <c r="B16" s="576"/>
      <c r="C16" s="576"/>
      <c r="D16" s="576"/>
      <c r="E16" s="576"/>
      <c r="F16" s="28"/>
      <c r="G16" s="90"/>
      <c r="H16" s="32" t="s">
        <v>267</v>
      </c>
      <c r="I16" s="186"/>
      <c r="J16" s="59" t="s">
        <v>283</v>
      </c>
      <c r="K16" s="181"/>
      <c r="L16" s="182" t="s">
        <v>94</v>
      </c>
      <c r="M16" s="6"/>
      <c r="N16" s="182" t="s">
        <v>95</v>
      </c>
      <c r="O16" s="182"/>
      <c r="P16" s="182" t="s">
        <v>96</v>
      </c>
      <c r="Q16" s="182"/>
      <c r="R16" s="182" t="s">
        <v>97</v>
      </c>
      <c r="S16" s="182"/>
      <c r="T16" s="182" t="s">
        <v>93</v>
      </c>
      <c r="U16" s="182"/>
      <c r="V16" s="182" t="s">
        <v>92</v>
      </c>
      <c r="W16" s="182"/>
      <c r="X16" s="32" t="s">
        <v>285</v>
      </c>
      <c r="Y16" s="182"/>
      <c r="Z16" s="32" t="s">
        <v>287</v>
      </c>
    </row>
    <row r="17" spans="1:26" ht="14.25" customHeight="1">
      <c r="A17" s="18"/>
      <c r="B17" s="576"/>
      <c r="C17" s="576"/>
      <c r="D17" s="576"/>
      <c r="E17" s="576"/>
      <c r="F17" s="28"/>
      <c r="G17" s="5"/>
      <c r="H17" s="17">
        <v>2006</v>
      </c>
      <c r="I17" s="185"/>
      <c r="J17" s="60">
        <f t="shared" ref="J17" si="0">SUM(L17+N17+P17+R17+T17+V17)</f>
        <v>0</v>
      </c>
      <c r="K17" s="154"/>
      <c r="L17" s="104">
        <f>Eingangsdaten!AI2</f>
        <v>0</v>
      </c>
      <c r="M17" s="154"/>
      <c r="N17" s="104">
        <f>Eingangsdaten!AJ2</f>
        <v>0</v>
      </c>
      <c r="O17" s="154"/>
      <c r="P17" s="104">
        <f>Eingangsdaten!AK2</f>
        <v>0</v>
      </c>
      <c r="Q17" s="154"/>
      <c r="R17" s="104">
        <f>Eingangsdaten!AL2</f>
        <v>0</v>
      </c>
      <c r="S17" s="154"/>
      <c r="T17" s="104">
        <f>Eingangsdaten!AM2</f>
        <v>0</v>
      </c>
      <c r="U17" s="154"/>
      <c r="V17" s="104">
        <f>Eingangsdaten!AN2</f>
        <v>0</v>
      </c>
      <c r="W17" s="154"/>
      <c r="X17" s="104">
        <f>Eingangsdaten!AO2</f>
        <v>0</v>
      </c>
      <c r="Y17" s="105"/>
      <c r="Z17" s="104">
        <f>Eingangsdaten!AP2</f>
        <v>0</v>
      </c>
    </row>
    <row r="18" spans="1:26" ht="14.25" customHeight="1">
      <c r="A18" s="18"/>
      <c r="B18" s="101"/>
      <c r="C18" s="101"/>
      <c r="D18" s="101"/>
      <c r="E18" s="101"/>
      <c r="F18" s="28"/>
      <c r="G18" s="5"/>
      <c r="H18" s="17">
        <v>2010</v>
      </c>
      <c r="I18" s="185"/>
      <c r="J18" s="60">
        <f t="shared" ref="J18:J20" si="1">SUM(L18+N18+P18+R18+T18+V18)</f>
        <v>0</v>
      </c>
      <c r="K18" s="154"/>
      <c r="L18" s="104">
        <f>Eingangsdaten!AI3</f>
        <v>0</v>
      </c>
      <c r="M18" s="154"/>
      <c r="N18" s="104">
        <f>Eingangsdaten!AJ3</f>
        <v>0</v>
      </c>
      <c r="O18" s="154"/>
      <c r="P18" s="104">
        <f>Eingangsdaten!AK3</f>
        <v>0</v>
      </c>
      <c r="Q18" s="154"/>
      <c r="R18" s="104">
        <f>Eingangsdaten!AL3</f>
        <v>0</v>
      </c>
      <c r="S18" s="154"/>
      <c r="T18" s="104">
        <f>Eingangsdaten!AM3</f>
        <v>0</v>
      </c>
      <c r="U18" s="154"/>
      <c r="V18" s="104">
        <f>Eingangsdaten!AN3</f>
        <v>0</v>
      </c>
      <c r="W18" s="154"/>
      <c r="X18" s="104">
        <f>Eingangsdaten!AO3</f>
        <v>0</v>
      </c>
      <c r="Y18" s="105"/>
      <c r="Z18" s="104">
        <f>Eingangsdaten!AP3</f>
        <v>0</v>
      </c>
    </row>
    <row r="19" spans="1:26" ht="14.25" customHeight="1">
      <c r="A19" s="18"/>
      <c r="B19" s="576" t="s">
        <v>289</v>
      </c>
      <c r="C19" s="576"/>
      <c r="D19" s="576"/>
      <c r="E19" s="576"/>
      <c r="F19" s="28"/>
      <c r="G19" s="5"/>
      <c r="H19" s="17">
        <v>2015</v>
      </c>
      <c r="I19" s="185"/>
      <c r="J19" s="60">
        <f t="shared" si="1"/>
        <v>0</v>
      </c>
      <c r="K19" s="154"/>
      <c r="L19" s="104">
        <f>Eingangsdaten!AI4</f>
        <v>0</v>
      </c>
      <c r="M19" s="154"/>
      <c r="N19" s="104">
        <f>Eingangsdaten!AJ4</f>
        <v>0</v>
      </c>
      <c r="O19" s="154"/>
      <c r="P19" s="104">
        <f>Eingangsdaten!AK4</f>
        <v>0</v>
      </c>
      <c r="Q19" s="154"/>
      <c r="R19" s="104">
        <f>Eingangsdaten!AL4</f>
        <v>0</v>
      </c>
      <c r="S19" s="154"/>
      <c r="T19" s="104">
        <f>Eingangsdaten!AM4</f>
        <v>0</v>
      </c>
      <c r="U19" s="154"/>
      <c r="V19" s="104">
        <f>Eingangsdaten!AN4</f>
        <v>0</v>
      </c>
      <c r="W19" s="154"/>
      <c r="X19" s="104">
        <f>Eingangsdaten!AO4</f>
        <v>0</v>
      </c>
      <c r="Y19" s="105"/>
      <c r="Z19" s="104">
        <f>Eingangsdaten!AP4</f>
        <v>0</v>
      </c>
    </row>
    <row r="20" spans="1:26" ht="14.25" customHeight="1">
      <c r="A20" s="18"/>
      <c r="B20" s="576"/>
      <c r="C20" s="576"/>
      <c r="D20" s="576"/>
      <c r="E20" s="576"/>
      <c r="F20" s="28"/>
      <c r="G20" s="5"/>
      <c r="H20" s="17">
        <v>2020</v>
      </c>
      <c r="I20" s="185"/>
      <c r="J20" s="60">
        <f t="shared" si="1"/>
        <v>0</v>
      </c>
      <c r="K20" s="154"/>
      <c r="L20" s="104">
        <f>Eingangsdaten!AI5</f>
        <v>0</v>
      </c>
      <c r="M20" s="154"/>
      <c r="N20" s="104">
        <f>Eingangsdaten!AJ5</f>
        <v>0</v>
      </c>
      <c r="O20" s="154"/>
      <c r="P20" s="104">
        <f>Eingangsdaten!AK5</f>
        <v>0</v>
      </c>
      <c r="Q20" s="154"/>
      <c r="R20" s="104">
        <f>Eingangsdaten!AL5</f>
        <v>0</v>
      </c>
      <c r="S20" s="154"/>
      <c r="T20" s="104">
        <f>Eingangsdaten!AM5</f>
        <v>0</v>
      </c>
      <c r="U20" s="154"/>
      <c r="V20" s="104">
        <f>Eingangsdaten!AN5</f>
        <v>0</v>
      </c>
      <c r="W20" s="154"/>
      <c r="X20" s="104">
        <f>Eingangsdaten!AO5</f>
        <v>0</v>
      </c>
      <c r="Y20" s="105"/>
      <c r="Z20" s="104">
        <f>Eingangsdaten!AP5</f>
        <v>0</v>
      </c>
    </row>
    <row r="21" spans="1:26" ht="14.25" customHeight="1">
      <c r="A21" s="18"/>
      <c r="B21" s="576"/>
      <c r="C21" s="576"/>
      <c r="D21" s="576"/>
      <c r="E21" s="576"/>
      <c r="F21" s="28"/>
      <c r="G21" s="5"/>
      <c r="H21" s="161"/>
      <c r="I21" s="185"/>
      <c r="J21" s="162"/>
      <c r="K21" s="161"/>
      <c r="L21" s="163"/>
      <c r="M21" s="161"/>
      <c r="N21" s="164"/>
      <c r="O21" s="161"/>
      <c r="P21" s="165"/>
      <c r="Q21" s="161"/>
      <c r="R21" s="166"/>
      <c r="S21" s="161"/>
      <c r="T21" s="167"/>
      <c r="U21" s="161"/>
      <c r="V21" s="168"/>
      <c r="W21" s="161"/>
      <c r="X21" s="168"/>
      <c r="Y21" s="161"/>
      <c r="Z21" s="168"/>
    </row>
    <row r="22" spans="1:26" ht="14.25" customHeight="1">
      <c r="A22" s="18"/>
      <c r="B22" s="576"/>
      <c r="C22" s="576"/>
      <c r="D22" s="576"/>
      <c r="E22" s="576"/>
      <c r="F22" s="28"/>
      <c r="G22" s="90"/>
      <c r="H22" s="586" t="s">
        <v>237</v>
      </c>
      <c r="I22" s="587"/>
      <c r="J22" s="586"/>
      <c r="K22" s="586"/>
      <c r="L22" s="586"/>
      <c r="M22" s="586"/>
      <c r="N22" s="586"/>
      <c r="O22" s="586"/>
      <c r="P22" s="586"/>
      <c r="Q22" s="586"/>
      <c r="R22" s="586"/>
      <c r="S22" s="586"/>
      <c r="T22" s="586"/>
      <c r="U22" s="586"/>
      <c r="V22" s="586"/>
      <c r="W22" s="161"/>
      <c r="X22" s="168"/>
      <c r="Y22" s="161"/>
      <c r="Z22" s="168"/>
    </row>
    <row r="23" spans="1:26" ht="14.25" customHeight="1">
      <c r="A23" s="18"/>
      <c r="B23" s="101"/>
      <c r="C23" s="101"/>
      <c r="D23" s="101"/>
      <c r="E23" s="101"/>
      <c r="F23" s="28"/>
      <c r="G23" s="5"/>
      <c r="H23" s="577" t="s">
        <v>265</v>
      </c>
      <c r="I23" s="578"/>
      <c r="J23" s="578"/>
      <c r="K23" s="578"/>
      <c r="L23" s="578"/>
      <c r="M23" s="578"/>
      <c r="N23" s="578"/>
      <c r="O23" s="578"/>
      <c r="P23" s="578"/>
      <c r="Q23" s="578"/>
      <c r="R23" s="578"/>
      <c r="S23" s="578"/>
      <c r="T23" s="578"/>
      <c r="U23" s="578"/>
      <c r="V23" s="578"/>
      <c r="W23" s="578"/>
      <c r="X23" s="578"/>
      <c r="Y23" s="578"/>
      <c r="Z23" s="579"/>
    </row>
    <row r="24" spans="1:26" ht="14.25" customHeight="1">
      <c r="A24" s="18"/>
      <c r="B24" s="576" t="s">
        <v>288</v>
      </c>
      <c r="C24" s="576"/>
      <c r="D24" s="576"/>
      <c r="E24" s="576"/>
      <c r="F24" s="28"/>
      <c r="G24" s="5"/>
      <c r="H24" s="556" t="str">
        <f>IF(Konsistenzprüfung!$C$22 &gt; 0, "Zu 5.a: Die Konsistenzprüfung der `Ausspeisepunkte gesamt' (P5.a) deutet auf Auffälligkeiten in der Datenreihe hin.", "")</f>
        <v/>
      </c>
      <c r="I24" s="580"/>
      <c r="J24" s="580"/>
      <c r="K24" s="580"/>
      <c r="L24" s="580"/>
      <c r="M24" s="580"/>
      <c r="N24" s="580"/>
      <c r="O24" s="580"/>
      <c r="P24" s="580"/>
      <c r="Q24" s="580"/>
      <c r="R24" s="580"/>
      <c r="S24" s="580"/>
      <c r="T24" s="580"/>
      <c r="U24" s="580"/>
      <c r="V24" s="580"/>
      <c r="W24" s="580"/>
      <c r="X24" s="580"/>
      <c r="Y24" s="580"/>
      <c r="Z24" s="558"/>
    </row>
    <row r="25" spans="1:26" ht="14.25" customHeight="1">
      <c r="A25" s="18"/>
      <c r="B25" s="576"/>
      <c r="C25" s="576"/>
      <c r="D25" s="576"/>
      <c r="E25" s="576"/>
      <c r="F25" s="28"/>
      <c r="G25" s="5"/>
      <c r="H25" s="556" t="str">
        <f>IF(Konsistenzprüfung!$C$23 &gt; 0, "Zu 5.b: Die Konsistenzprüfung der `Ausspeisepunkte &gt; 5bar' (P5.b) deutet auf Auffälligkeiten in der Datenreihe hin.", "")</f>
        <v/>
      </c>
      <c r="I25" s="580"/>
      <c r="J25" s="580"/>
      <c r="K25" s="580"/>
      <c r="L25" s="580"/>
      <c r="M25" s="580"/>
      <c r="N25" s="580"/>
      <c r="O25" s="580"/>
      <c r="P25" s="580"/>
      <c r="Q25" s="580"/>
      <c r="R25" s="580"/>
      <c r="S25" s="580"/>
      <c r="T25" s="580"/>
      <c r="U25" s="580"/>
      <c r="V25" s="580"/>
      <c r="W25" s="580"/>
      <c r="X25" s="580"/>
      <c r="Y25" s="580"/>
      <c r="Z25" s="558"/>
    </row>
    <row r="26" spans="1:26" ht="15">
      <c r="A26" s="18"/>
      <c r="B26" s="576"/>
      <c r="C26" s="576"/>
      <c r="D26" s="576"/>
      <c r="E26" s="576"/>
      <c r="F26" s="28"/>
      <c r="G26" s="5"/>
      <c r="H26" s="559" t="str">
        <f>IF(Konsistenzprüfung!$C$24 &gt; 0, "Zu 5.c: Die Konsistenzprüfung der `Ausspeisepunkte &gt; 16bar NN' (P5.c) deutet auf Auffälligkeiten in der Datenreihe hin.", "")</f>
        <v/>
      </c>
      <c r="I26" s="560"/>
      <c r="J26" s="560"/>
      <c r="K26" s="560"/>
      <c r="L26" s="560"/>
      <c r="M26" s="560"/>
      <c r="N26" s="560"/>
      <c r="O26" s="560"/>
      <c r="P26" s="560"/>
      <c r="Q26" s="560"/>
      <c r="R26" s="560"/>
      <c r="S26" s="560"/>
      <c r="T26" s="560"/>
      <c r="U26" s="560"/>
      <c r="V26" s="560"/>
      <c r="W26" s="560"/>
      <c r="X26" s="560"/>
      <c r="Y26" s="560"/>
      <c r="Z26" s="561"/>
    </row>
    <row r="27" spans="1:26" ht="14.25" customHeight="1">
      <c r="A27" s="18"/>
      <c r="B27" s="101"/>
      <c r="C27" s="101"/>
      <c r="D27" s="101"/>
      <c r="E27" s="101"/>
      <c r="F27" s="28"/>
      <c r="G27" s="5"/>
      <c r="H27" s="185"/>
      <c r="I27" s="185"/>
      <c r="J27" s="191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</row>
    <row r="28" spans="1:26" ht="14.25" customHeight="1">
      <c r="A28" s="18"/>
      <c r="B28" s="116"/>
      <c r="C28" s="117"/>
      <c r="D28" s="117"/>
      <c r="E28" s="117"/>
      <c r="F28" s="28"/>
      <c r="G28" s="118"/>
      <c r="H28" s="49"/>
      <c r="I28" s="49"/>
      <c r="J28" s="63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</row>
    <row r="29" spans="1:26" ht="14.25" customHeight="1">
      <c r="A29" s="18"/>
      <c r="B29" s="84"/>
      <c r="C29" s="85"/>
      <c r="D29" s="85"/>
      <c r="E29" s="85"/>
      <c r="F29" s="18"/>
      <c r="G29" s="2"/>
      <c r="H29" s="4"/>
      <c r="I29" s="4"/>
      <c r="J29" s="67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187"/>
      <c r="W29" s="194"/>
      <c r="X29" s="192"/>
      <c r="Y29" s="192"/>
      <c r="Z29" s="192"/>
    </row>
    <row r="30" spans="1:26" ht="15.75">
      <c r="A30" s="18"/>
      <c r="B30" s="581" t="s">
        <v>61</v>
      </c>
      <c r="C30" s="581"/>
      <c r="D30" s="581"/>
      <c r="E30" s="581"/>
      <c r="F30" s="18"/>
      <c r="G30" s="546" t="s">
        <v>82</v>
      </c>
      <c r="H30" s="546"/>
      <c r="I30" s="546"/>
      <c r="J30" s="546"/>
      <c r="K30" s="546"/>
      <c r="L30" s="546"/>
      <c r="M30" s="546"/>
      <c r="N30" s="546"/>
      <c r="O30" s="546"/>
      <c r="P30" s="546"/>
      <c r="Q30" s="546"/>
      <c r="R30" s="546"/>
      <c r="S30" s="546"/>
      <c r="T30" s="546"/>
      <c r="U30" s="546"/>
      <c r="V30" s="588"/>
      <c r="W30" s="194"/>
      <c r="X30" s="192"/>
      <c r="Y30" s="192"/>
      <c r="Z30" s="192"/>
    </row>
    <row r="31" spans="1:26" ht="14.25" customHeight="1">
      <c r="A31" s="18"/>
      <c r="B31" s="542" t="s">
        <v>201</v>
      </c>
      <c r="C31" s="542"/>
      <c r="D31" s="542"/>
      <c r="E31" s="542"/>
      <c r="F31" s="18"/>
      <c r="G31" s="2"/>
      <c r="H31" s="4"/>
      <c r="I31" s="4"/>
      <c r="J31" s="67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187"/>
      <c r="W31" s="194"/>
      <c r="X31" s="192"/>
      <c r="Y31" s="192"/>
      <c r="Z31" s="192"/>
    </row>
    <row r="32" spans="1:26" ht="14.25" customHeight="1">
      <c r="A32" s="18"/>
      <c r="B32" s="87"/>
      <c r="C32" s="88"/>
      <c r="D32" s="88"/>
      <c r="E32" s="88"/>
      <c r="F32" s="18"/>
      <c r="G32" s="89"/>
      <c r="H32" s="4"/>
      <c r="I32" s="4"/>
      <c r="J32" s="67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187"/>
      <c r="W32" s="194"/>
      <c r="X32" s="192"/>
      <c r="Y32" s="192"/>
      <c r="Z32" s="192"/>
    </row>
    <row r="33" spans="1:26" ht="15">
      <c r="A33" s="18"/>
      <c r="B33" s="582" t="s">
        <v>125</v>
      </c>
      <c r="C33" s="582"/>
      <c r="D33" s="582"/>
      <c r="E33" s="582"/>
      <c r="F33" s="18"/>
      <c r="G33" s="89"/>
      <c r="H33" s="4"/>
      <c r="I33" s="4"/>
      <c r="J33" s="67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187"/>
      <c r="W33" s="194"/>
      <c r="X33" s="192"/>
      <c r="Y33" s="192"/>
      <c r="Z33" s="192"/>
    </row>
    <row r="34" spans="1:26" ht="15">
      <c r="A34" s="18"/>
      <c r="B34" s="582"/>
      <c r="C34" s="582"/>
      <c r="D34" s="582"/>
      <c r="E34" s="582"/>
      <c r="F34" s="18"/>
      <c r="G34" s="89"/>
      <c r="H34" s="4"/>
      <c r="I34" s="4"/>
      <c r="J34" s="67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187"/>
      <c r="W34" s="194"/>
      <c r="X34" s="192"/>
      <c r="Y34" s="192"/>
      <c r="Z34" s="192"/>
    </row>
    <row r="35" spans="1:26" ht="15">
      <c r="A35" s="18"/>
      <c r="B35" s="86"/>
      <c r="C35" s="85"/>
      <c r="D35" s="85"/>
      <c r="E35" s="85"/>
      <c r="F35" s="18"/>
      <c r="G35" s="89" t="s">
        <v>11</v>
      </c>
      <c r="H35" s="4"/>
      <c r="I35" s="4"/>
      <c r="J35" s="67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187"/>
      <c r="W35" s="194"/>
      <c r="X35" s="192"/>
      <c r="Y35" s="192"/>
      <c r="Z35" s="192"/>
    </row>
    <row r="36" spans="1:26" ht="15" customHeight="1">
      <c r="A36" s="18"/>
      <c r="B36" s="576" t="s">
        <v>147</v>
      </c>
      <c r="C36" s="576"/>
      <c r="D36" s="576"/>
      <c r="E36" s="576"/>
      <c r="F36" s="18"/>
      <c r="G36" s="4"/>
      <c r="H36" s="3"/>
      <c r="I36" s="187"/>
      <c r="J36" s="68"/>
      <c r="K36" s="98"/>
      <c r="L36" s="24" t="s">
        <v>14</v>
      </c>
      <c r="M36" s="4"/>
      <c r="N36" s="24" t="s">
        <v>13</v>
      </c>
      <c r="O36" s="4"/>
      <c r="P36" s="24" t="s">
        <v>74</v>
      </c>
      <c r="Q36" s="4"/>
      <c r="R36" s="24" t="s">
        <v>73</v>
      </c>
      <c r="S36" s="4"/>
      <c r="T36" s="24" t="s">
        <v>72</v>
      </c>
      <c r="U36" s="4"/>
      <c r="V36" s="188" t="s">
        <v>71</v>
      </c>
      <c r="W36" s="194"/>
      <c r="X36" s="197"/>
      <c r="Y36" s="192"/>
      <c r="Z36" s="197"/>
    </row>
    <row r="37" spans="1:26" ht="15">
      <c r="A37" s="18"/>
      <c r="B37" s="576"/>
      <c r="C37" s="576"/>
      <c r="D37" s="576"/>
      <c r="E37" s="576"/>
      <c r="F37" s="28"/>
      <c r="G37" s="89" t="s">
        <v>98</v>
      </c>
      <c r="H37" s="29" t="s">
        <v>267</v>
      </c>
      <c r="I37" s="188"/>
      <c r="J37" s="69" t="s">
        <v>15</v>
      </c>
      <c r="K37" s="97"/>
      <c r="L37" s="24" t="s">
        <v>94</v>
      </c>
      <c r="M37" s="4"/>
      <c r="N37" s="24" t="s">
        <v>95</v>
      </c>
      <c r="O37" s="24"/>
      <c r="P37" s="24" t="s">
        <v>96</v>
      </c>
      <c r="Q37" s="24"/>
      <c r="R37" s="24" t="s">
        <v>97</v>
      </c>
      <c r="S37" s="24"/>
      <c r="T37" s="24" t="s">
        <v>93</v>
      </c>
      <c r="U37" s="24"/>
      <c r="V37" s="188" t="s">
        <v>92</v>
      </c>
      <c r="W37" s="195"/>
      <c r="X37" s="197"/>
      <c r="Y37" s="197"/>
      <c r="Z37" s="197"/>
    </row>
    <row r="38" spans="1:26" ht="15">
      <c r="A38" s="18"/>
      <c r="B38" s="576"/>
      <c r="C38" s="576"/>
      <c r="D38" s="576"/>
      <c r="E38" s="576"/>
      <c r="F38" s="28"/>
      <c r="G38" s="2" t="s">
        <v>114</v>
      </c>
      <c r="H38" s="3">
        <v>2006</v>
      </c>
      <c r="I38" s="187"/>
      <c r="J38" s="70">
        <f>SUM(L38+N38+P38+R38+T38+V38)</f>
        <v>0</v>
      </c>
      <c r="K38" s="98"/>
      <c r="L38" s="221"/>
      <c r="M38" s="4"/>
      <c r="N38" s="221"/>
      <c r="O38" s="4"/>
      <c r="P38" s="221"/>
      <c r="Q38" s="4"/>
      <c r="R38" s="221"/>
      <c r="S38" s="4"/>
      <c r="T38" s="221"/>
      <c r="U38" s="4"/>
      <c r="V38" s="221"/>
      <c r="W38" s="194"/>
      <c r="X38" s="192"/>
      <c r="Y38" s="192"/>
      <c r="Z38" s="192"/>
    </row>
    <row r="39" spans="1:26" ht="15.75" customHeight="1">
      <c r="A39" s="18"/>
      <c r="B39" s="576"/>
      <c r="C39" s="576"/>
      <c r="D39" s="576"/>
      <c r="E39" s="576"/>
      <c r="F39" s="28"/>
      <c r="G39" s="2" t="s">
        <v>115</v>
      </c>
      <c r="H39" s="3">
        <v>2010</v>
      </c>
      <c r="I39" s="187"/>
      <c r="J39" s="70">
        <f t="shared" ref="J39:J41" si="2">SUM(L39+N39+P39+R39+T39+V39)</f>
        <v>0</v>
      </c>
      <c r="K39" s="98"/>
      <c r="L39" s="221"/>
      <c r="M39" s="4"/>
      <c r="N39" s="221"/>
      <c r="O39" s="4"/>
      <c r="P39" s="221"/>
      <c r="Q39" s="4"/>
      <c r="R39" s="221"/>
      <c r="S39" s="4"/>
      <c r="T39" s="221"/>
      <c r="U39" s="4"/>
      <c r="V39" s="221"/>
      <c r="W39" s="194"/>
      <c r="X39" s="192"/>
      <c r="Y39" s="192"/>
      <c r="Z39" s="192"/>
    </row>
    <row r="40" spans="1:26" ht="15">
      <c r="A40" s="18"/>
      <c r="B40" s="576"/>
      <c r="C40" s="576"/>
      <c r="D40" s="576"/>
      <c r="E40" s="576"/>
      <c r="F40" s="28"/>
      <c r="G40" s="2" t="s">
        <v>116</v>
      </c>
      <c r="H40" s="3">
        <v>2015</v>
      </c>
      <c r="I40" s="187"/>
      <c r="J40" s="70">
        <f t="shared" si="2"/>
        <v>0</v>
      </c>
      <c r="K40" s="98"/>
      <c r="L40" s="221"/>
      <c r="M40" s="4"/>
      <c r="N40" s="221"/>
      <c r="O40" s="4"/>
      <c r="P40" s="221"/>
      <c r="Q40" s="4"/>
      <c r="R40" s="221"/>
      <c r="S40" s="4"/>
      <c r="T40" s="221"/>
      <c r="U40" s="4"/>
      <c r="V40" s="221"/>
      <c r="W40" s="194"/>
      <c r="X40" s="192"/>
      <c r="Y40" s="192"/>
      <c r="Z40" s="192"/>
    </row>
    <row r="41" spans="1:26" ht="15">
      <c r="A41" s="18"/>
      <c r="B41" s="576"/>
      <c r="C41" s="576"/>
      <c r="D41" s="576"/>
      <c r="E41" s="576"/>
      <c r="F41" s="28"/>
      <c r="G41" s="2" t="s">
        <v>117</v>
      </c>
      <c r="H41" s="3">
        <v>2020</v>
      </c>
      <c r="I41" s="187"/>
      <c r="J41" s="70">
        <f t="shared" si="2"/>
        <v>0</v>
      </c>
      <c r="K41" s="98"/>
      <c r="L41" s="221"/>
      <c r="M41" s="4"/>
      <c r="N41" s="221"/>
      <c r="O41" s="4"/>
      <c r="P41" s="221"/>
      <c r="Q41" s="4"/>
      <c r="R41" s="221"/>
      <c r="S41" s="4"/>
      <c r="T41" s="221"/>
      <c r="U41" s="4"/>
      <c r="V41" s="221"/>
      <c r="W41" s="194"/>
      <c r="X41" s="192"/>
      <c r="Y41" s="192"/>
      <c r="Z41" s="192"/>
    </row>
    <row r="42" spans="1:26" ht="15">
      <c r="A42" s="18"/>
      <c r="B42" s="102"/>
      <c r="C42" s="102"/>
      <c r="D42" s="102"/>
      <c r="E42" s="102"/>
      <c r="F42" s="28"/>
      <c r="G42" s="2"/>
      <c r="H42" s="98"/>
      <c r="I42" s="187"/>
      <c r="J42" s="71"/>
      <c r="K42" s="98"/>
      <c r="L42" s="4"/>
      <c r="M42" s="4"/>
      <c r="N42" s="4"/>
      <c r="O42" s="4"/>
      <c r="P42" s="4"/>
      <c r="Q42" s="4"/>
      <c r="R42" s="4"/>
      <c r="S42" s="4"/>
      <c r="T42" s="4"/>
      <c r="U42" s="4"/>
      <c r="V42" s="187"/>
      <c r="W42" s="194"/>
      <c r="X42" s="192"/>
      <c r="Y42" s="192"/>
      <c r="Z42" s="192"/>
    </row>
    <row r="43" spans="1:26" ht="15" customHeight="1">
      <c r="A43" s="18"/>
      <c r="B43" s="576" t="s">
        <v>126</v>
      </c>
      <c r="C43" s="576"/>
      <c r="D43" s="576"/>
      <c r="E43" s="576"/>
      <c r="F43" s="28"/>
      <c r="G43" s="2"/>
      <c r="H43" s="3"/>
      <c r="I43" s="187"/>
      <c r="J43" s="68"/>
      <c r="K43" s="98"/>
      <c r="L43" s="24" t="s">
        <v>14</v>
      </c>
      <c r="M43" s="4"/>
      <c r="N43" s="24" t="s">
        <v>13</v>
      </c>
      <c r="O43" s="4"/>
      <c r="P43" s="24" t="s">
        <v>74</v>
      </c>
      <c r="Q43" s="4"/>
      <c r="R43" s="24" t="s">
        <v>73</v>
      </c>
      <c r="S43" s="4"/>
      <c r="T43" s="24" t="s">
        <v>72</v>
      </c>
      <c r="U43" s="4"/>
      <c r="V43" s="188" t="s">
        <v>71</v>
      </c>
      <c r="W43" s="194"/>
      <c r="X43" s="197"/>
      <c r="Y43" s="192"/>
      <c r="Z43" s="197"/>
    </row>
    <row r="44" spans="1:26" ht="14.25" customHeight="1">
      <c r="A44" s="18"/>
      <c r="B44" s="576"/>
      <c r="C44" s="576"/>
      <c r="D44" s="576"/>
      <c r="E44" s="576"/>
      <c r="F44" s="28"/>
      <c r="G44" s="89" t="s">
        <v>99</v>
      </c>
      <c r="H44" s="29" t="s">
        <v>267</v>
      </c>
      <c r="I44" s="188"/>
      <c r="J44" s="69" t="s">
        <v>15</v>
      </c>
      <c r="K44" s="97"/>
      <c r="L44" s="24" t="s">
        <v>94</v>
      </c>
      <c r="M44" s="4"/>
      <c r="N44" s="24" t="s">
        <v>95</v>
      </c>
      <c r="O44" s="24"/>
      <c r="P44" s="24" t="s">
        <v>96</v>
      </c>
      <c r="Q44" s="24"/>
      <c r="R44" s="24" t="s">
        <v>97</v>
      </c>
      <c r="S44" s="24"/>
      <c r="T44" s="24" t="s">
        <v>93</v>
      </c>
      <c r="U44" s="24"/>
      <c r="V44" s="188" t="s">
        <v>92</v>
      </c>
      <c r="W44" s="195"/>
      <c r="X44" s="197"/>
      <c r="Y44" s="197"/>
      <c r="Z44" s="197"/>
    </row>
    <row r="45" spans="1:26" ht="14.25" customHeight="1">
      <c r="A45" s="18"/>
      <c r="B45" s="576"/>
      <c r="C45" s="576"/>
      <c r="D45" s="576"/>
      <c r="E45" s="576"/>
      <c r="F45" s="28"/>
      <c r="G45" s="2" t="s">
        <v>118</v>
      </c>
      <c r="H45" s="3">
        <v>2006</v>
      </c>
      <c r="I45" s="187"/>
      <c r="J45" s="70">
        <f>SUM(L45+N45+P45+R45+T45+V45)</f>
        <v>0</v>
      </c>
      <c r="K45" s="98"/>
      <c r="L45" s="221"/>
      <c r="M45" s="4"/>
      <c r="N45" s="221"/>
      <c r="O45" s="4"/>
      <c r="P45" s="221"/>
      <c r="Q45" s="4"/>
      <c r="R45" s="221"/>
      <c r="S45" s="4"/>
      <c r="T45" s="221"/>
      <c r="U45" s="4"/>
      <c r="V45" s="221"/>
      <c r="W45" s="194"/>
      <c r="X45" s="192"/>
      <c r="Y45" s="192"/>
      <c r="Z45" s="192"/>
    </row>
    <row r="46" spans="1:26" ht="14.25" customHeight="1">
      <c r="A46" s="18"/>
      <c r="B46" s="576"/>
      <c r="C46" s="576"/>
      <c r="D46" s="576"/>
      <c r="E46" s="576"/>
      <c r="F46" s="28"/>
      <c r="G46" s="2" t="s">
        <v>119</v>
      </c>
      <c r="H46" s="3">
        <v>2010</v>
      </c>
      <c r="I46" s="187"/>
      <c r="J46" s="70">
        <f t="shared" ref="J46:J47" si="3">SUM(L46+N46+P46+R46+T46+V46)</f>
        <v>0</v>
      </c>
      <c r="K46" s="98"/>
      <c r="L46" s="221"/>
      <c r="M46" s="4"/>
      <c r="N46" s="221"/>
      <c r="O46" s="4"/>
      <c r="P46" s="221"/>
      <c r="Q46" s="4"/>
      <c r="R46" s="221"/>
      <c r="S46" s="4"/>
      <c r="T46" s="221"/>
      <c r="U46" s="4"/>
      <c r="V46" s="221"/>
      <c r="W46" s="194"/>
      <c r="X46" s="192"/>
      <c r="Y46" s="192"/>
      <c r="Z46" s="192"/>
    </row>
    <row r="47" spans="1:26" ht="14.25" customHeight="1">
      <c r="A47" s="18"/>
      <c r="B47" s="576"/>
      <c r="C47" s="576"/>
      <c r="D47" s="576"/>
      <c r="E47" s="576"/>
      <c r="F47" s="28"/>
      <c r="G47" s="2" t="s">
        <v>120</v>
      </c>
      <c r="H47" s="3">
        <v>2015</v>
      </c>
      <c r="I47" s="187"/>
      <c r="J47" s="70">
        <f t="shared" si="3"/>
        <v>0</v>
      </c>
      <c r="K47" s="98"/>
      <c r="L47" s="221"/>
      <c r="M47" s="4"/>
      <c r="N47" s="221"/>
      <c r="O47" s="4"/>
      <c r="P47" s="221"/>
      <c r="Q47" s="4"/>
      <c r="R47" s="221"/>
      <c r="S47" s="4"/>
      <c r="T47" s="221"/>
      <c r="U47" s="4"/>
      <c r="V47" s="221"/>
      <c r="W47" s="194"/>
      <c r="X47" s="192"/>
      <c r="Y47" s="192"/>
      <c r="Z47" s="192"/>
    </row>
    <row r="48" spans="1:26" ht="14.25" customHeight="1">
      <c r="A48" s="18"/>
      <c r="B48" s="576"/>
      <c r="C48" s="576"/>
      <c r="D48" s="576"/>
      <c r="E48" s="576"/>
      <c r="F48" s="28"/>
      <c r="G48" s="2" t="s">
        <v>121</v>
      </c>
      <c r="H48" s="3">
        <v>2020</v>
      </c>
      <c r="I48" s="187"/>
      <c r="J48" s="70">
        <f>SUM(L48+N48+P48+R48+T48+V48)</f>
        <v>0</v>
      </c>
      <c r="K48" s="98"/>
      <c r="L48" s="221"/>
      <c r="M48" s="4"/>
      <c r="N48" s="221"/>
      <c r="O48" s="4"/>
      <c r="P48" s="221"/>
      <c r="Q48" s="4"/>
      <c r="R48" s="221"/>
      <c r="S48" s="4"/>
      <c r="T48" s="221"/>
      <c r="U48" s="4"/>
      <c r="V48" s="221"/>
      <c r="W48" s="194"/>
      <c r="X48" s="192"/>
      <c r="Y48" s="192"/>
      <c r="Z48" s="192"/>
    </row>
    <row r="49" spans="1:26" ht="14.25" customHeight="1">
      <c r="A49" s="18"/>
      <c r="B49" s="103"/>
      <c r="C49" s="103"/>
      <c r="D49" s="103"/>
      <c r="E49" s="103"/>
      <c r="F49" s="28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187"/>
      <c r="W49" s="194"/>
      <c r="X49" s="192"/>
      <c r="Y49" s="192"/>
      <c r="Z49" s="192"/>
    </row>
    <row r="50" spans="1:26" ht="14.25" customHeight="1">
      <c r="A50" s="18"/>
      <c r="B50" s="576" t="s">
        <v>127</v>
      </c>
      <c r="C50" s="576"/>
      <c r="D50" s="576"/>
      <c r="E50" s="576"/>
      <c r="F50" s="28"/>
      <c r="G50" s="2"/>
      <c r="H50" s="3"/>
      <c r="I50" s="187"/>
      <c r="J50" s="68"/>
      <c r="K50" s="98"/>
      <c r="L50" s="24" t="s">
        <v>14</v>
      </c>
      <c r="M50" s="4"/>
      <c r="N50" s="24" t="s">
        <v>13</v>
      </c>
      <c r="O50" s="4"/>
      <c r="P50" s="24" t="s">
        <v>74</v>
      </c>
      <c r="Q50" s="4"/>
      <c r="R50" s="24" t="s">
        <v>73</v>
      </c>
      <c r="S50" s="4"/>
      <c r="T50" s="24" t="s">
        <v>72</v>
      </c>
      <c r="U50" s="4"/>
      <c r="V50" s="188" t="s">
        <v>71</v>
      </c>
      <c r="W50" s="194"/>
      <c r="X50" s="197"/>
      <c r="Y50" s="192"/>
      <c r="Z50" s="197"/>
    </row>
    <row r="51" spans="1:26" ht="14.25" customHeight="1">
      <c r="A51" s="18"/>
      <c r="B51" s="576"/>
      <c r="C51" s="576"/>
      <c r="D51" s="576"/>
      <c r="E51" s="576"/>
      <c r="F51" s="28"/>
      <c r="G51" s="89" t="s">
        <v>100</v>
      </c>
      <c r="H51" s="29" t="s">
        <v>267</v>
      </c>
      <c r="I51" s="188"/>
      <c r="J51" s="69" t="s">
        <v>15</v>
      </c>
      <c r="K51" s="97"/>
      <c r="L51" s="24" t="s">
        <v>94</v>
      </c>
      <c r="M51" s="4"/>
      <c r="N51" s="24" t="s">
        <v>95</v>
      </c>
      <c r="O51" s="24"/>
      <c r="P51" s="24" t="s">
        <v>96</v>
      </c>
      <c r="Q51" s="24"/>
      <c r="R51" s="24" t="s">
        <v>97</v>
      </c>
      <c r="S51" s="24"/>
      <c r="T51" s="24" t="s">
        <v>93</v>
      </c>
      <c r="U51" s="24"/>
      <c r="V51" s="188" t="s">
        <v>92</v>
      </c>
      <c r="W51" s="195"/>
      <c r="X51" s="197"/>
      <c r="Y51" s="197"/>
      <c r="Z51" s="197"/>
    </row>
    <row r="52" spans="1:26" ht="14.25" customHeight="1">
      <c r="A52" s="18"/>
      <c r="B52" s="576"/>
      <c r="C52" s="576"/>
      <c r="D52" s="576"/>
      <c r="E52" s="576"/>
      <c r="F52" s="28"/>
      <c r="G52" s="2" t="s">
        <v>122</v>
      </c>
      <c r="H52" s="3">
        <v>2006</v>
      </c>
      <c r="I52" s="187"/>
      <c r="J52" s="70">
        <f>SUM(L52+N52+P52+R52+T52+V52)</f>
        <v>0</v>
      </c>
      <c r="K52" s="98"/>
      <c r="L52" s="221"/>
      <c r="M52" s="4"/>
      <c r="N52" s="221"/>
      <c r="O52" s="4"/>
      <c r="P52" s="221"/>
      <c r="Q52" s="4"/>
      <c r="R52" s="221"/>
      <c r="S52" s="4"/>
      <c r="T52" s="221"/>
      <c r="U52" s="4"/>
      <c r="V52" s="221"/>
      <c r="W52" s="194"/>
      <c r="X52" s="192"/>
      <c r="Y52" s="192"/>
      <c r="Z52" s="192"/>
    </row>
    <row r="53" spans="1:26" ht="14.25" customHeight="1">
      <c r="A53" s="18"/>
      <c r="B53" s="576"/>
      <c r="C53" s="576"/>
      <c r="D53" s="576"/>
      <c r="E53" s="576"/>
      <c r="F53" s="28"/>
      <c r="G53" s="2" t="s">
        <v>123</v>
      </c>
      <c r="H53" s="3">
        <v>2010</v>
      </c>
      <c r="I53" s="187"/>
      <c r="J53" s="70">
        <f t="shared" ref="J53:J54" si="4">SUM(L53+N53+P53+R53+T53+V53)</f>
        <v>0</v>
      </c>
      <c r="K53" s="98"/>
      <c r="L53" s="221"/>
      <c r="M53" s="4"/>
      <c r="N53" s="221"/>
      <c r="O53" s="4"/>
      <c r="P53" s="221"/>
      <c r="Q53" s="4"/>
      <c r="R53" s="221"/>
      <c r="S53" s="4"/>
      <c r="T53" s="221"/>
      <c r="U53" s="4"/>
      <c r="V53" s="221"/>
      <c r="W53" s="194"/>
      <c r="X53" s="192"/>
      <c r="Y53" s="192"/>
      <c r="Z53" s="192"/>
    </row>
    <row r="54" spans="1:26" ht="14.25" customHeight="1">
      <c r="A54" s="18"/>
      <c r="B54" s="576"/>
      <c r="C54" s="576"/>
      <c r="D54" s="576"/>
      <c r="E54" s="576"/>
      <c r="F54" s="28"/>
      <c r="G54" s="2" t="s">
        <v>124</v>
      </c>
      <c r="H54" s="3">
        <v>2015</v>
      </c>
      <c r="I54" s="187"/>
      <c r="J54" s="70">
        <f t="shared" si="4"/>
        <v>0</v>
      </c>
      <c r="K54" s="98"/>
      <c r="L54" s="221"/>
      <c r="M54" s="4"/>
      <c r="N54" s="221"/>
      <c r="O54" s="4"/>
      <c r="P54" s="221"/>
      <c r="Q54" s="4"/>
      <c r="R54" s="221"/>
      <c r="S54" s="4"/>
      <c r="T54" s="221"/>
      <c r="U54" s="4"/>
      <c r="V54" s="221"/>
      <c r="W54" s="194"/>
      <c r="X54" s="192"/>
      <c r="Y54" s="192"/>
      <c r="Z54" s="192"/>
    </row>
    <row r="55" spans="1:26" ht="14.25" customHeight="1">
      <c r="A55" s="18"/>
      <c r="B55" s="106"/>
      <c r="C55" s="107"/>
      <c r="D55" s="107"/>
      <c r="E55" s="107"/>
      <c r="F55" s="18"/>
      <c r="G55" s="2"/>
      <c r="H55" s="108"/>
      <c r="I55" s="187"/>
      <c r="J55" s="109"/>
      <c r="K55" s="108"/>
      <c r="L55" s="108"/>
      <c r="M55" s="4"/>
      <c r="N55" s="108"/>
      <c r="O55" s="4"/>
      <c r="P55" s="108"/>
      <c r="Q55" s="4"/>
      <c r="R55" s="108"/>
      <c r="S55" s="4"/>
      <c r="T55" s="108"/>
      <c r="U55" s="4"/>
      <c r="V55" s="187"/>
      <c r="W55" s="194"/>
      <c r="X55" s="192"/>
      <c r="Y55" s="192"/>
      <c r="Z55" s="192"/>
    </row>
    <row r="56" spans="1:26" ht="14.25" customHeight="1">
      <c r="A56" s="18"/>
      <c r="B56" s="101"/>
      <c r="C56" s="101"/>
      <c r="D56" s="101"/>
      <c r="E56" s="101"/>
      <c r="F56" s="28"/>
      <c r="G56" s="111"/>
      <c r="H56" s="583" t="s">
        <v>128</v>
      </c>
      <c r="I56" s="584"/>
      <c r="J56" s="583"/>
      <c r="K56" s="583"/>
      <c r="L56" s="583"/>
      <c r="M56" s="583"/>
      <c r="N56" s="583"/>
      <c r="O56" s="583"/>
      <c r="P56" s="583"/>
      <c r="Q56" s="583"/>
      <c r="R56" s="583"/>
      <c r="S56" s="583"/>
      <c r="T56" s="583"/>
      <c r="U56" s="583"/>
      <c r="V56" s="584"/>
      <c r="W56" s="194"/>
      <c r="X56" s="192"/>
      <c r="Y56" s="192"/>
      <c r="Z56" s="192"/>
    </row>
    <row r="57" spans="1:26" ht="14.25" customHeight="1">
      <c r="A57" s="18"/>
      <c r="B57" s="101"/>
      <c r="C57" s="101"/>
      <c r="D57" s="101"/>
      <c r="E57" s="101"/>
      <c r="F57" s="28"/>
      <c r="G57" s="110"/>
      <c r="H57" s="589"/>
      <c r="I57" s="590"/>
      <c r="J57" s="590"/>
      <c r="K57" s="590"/>
      <c r="L57" s="590"/>
      <c r="M57" s="590"/>
      <c r="N57" s="590"/>
      <c r="O57" s="590"/>
      <c r="P57" s="590"/>
      <c r="Q57" s="590"/>
      <c r="R57" s="590"/>
      <c r="S57" s="590"/>
      <c r="T57" s="590"/>
      <c r="U57" s="590"/>
      <c r="V57" s="591"/>
      <c r="W57" s="194"/>
      <c r="X57" s="192"/>
      <c r="Y57" s="192"/>
      <c r="Z57" s="192"/>
    </row>
    <row r="58" spans="1:26" ht="14.25" customHeight="1">
      <c r="A58" s="18"/>
      <c r="B58" s="101"/>
      <c r="C58" s="101"/>
      <c r="D58" s="101"/>
      <c r="E58" s="101"/>
      <c r="F58" s="28"/>
      <c r="G58" s="110"/>
      <c r="H58" s="592"/>
      <c r="I58" s="593"/>
      <c r="J58" s="593"/>
      <c r="K58" s="593"/>
      <c r="L58" s="593"/>
      <c r="M58" s="593"/>
      <c r="N58" s="593"/>
      <c r="O58" s="593"/>
      <c r="P58" s="593"/>
      <c r="Q58" s="593"/>
      <c r="R58" s="593"/>
      <c r="S58" s="593"/>
      <c r="T58" s="593"/>
      <c r="U58" s="593"/>
      <c r="V58" s="594"/>
      <c r="W58" s="194"/>
      <c r="X58" s="192"/>
      <c r="Y58" s="192"/>
      <c r="Z58" s="192"/>
    </row>
    <row r="59" spans="1:26" ht="14.25" customHeight="1">
      <c r="A59" s="18"/>
      <c r="B59" s="101"/>
      <c r="C59" s="101"/>
      <c r="D59" s="101"/>
      <c r="E59" s="101"/>
      <c r="F59" s="28"/>
      <c r="G59" s="110"/>
      <c r="H59" s="592"/>
      <c r="I59" s="593"/>
      <c r="J59" s="593"/>
      <c r="K59" s="593"/>
      <c r="L59" s="593"/>
      <c r="M59" s="593"/>
      <c r="N59" s="593"/>
      <c r="O59" s="593"/>
      <c r="P59" s="593"/>
      <c r="Q59" s="593"/>
      <c r="R59" s="593"/>
      <c r="S59" s="593"/>
      <c r="T59" s="593"/>
      <c r="U59" s="593"/>
      <c r="V59" s="594"/>
      <c r="W59" s="194"/>
      <c r="X59" s="192"/>
      <c r="Y59" s="192"/>
      <c r="Z59" s="192"/>
    </row>
    <row r="60" spans="1:26" ht="14.25" customHeight="1">
      <c r="A60" s="18"/>
      <c r="B60" s="91"/>
      <c r="C60" s="91"/>
      <c r="D60" s="91"/>
      <c r="E60" s="91"/>
      <c r="F60" s="28"/>
      <c r="G60" s="110"/>
      <c r="H60" s="595"/>
      <c r="I60" s="596"/>
      <c r="J60" s="596"/>
      <c r="K60" s="596"/>
      <c r="L60" s="596"/>
      <c r="M60" s="596"/>
      <c r="N60" s="596"/>
      <c r="O60" s="596"/>
      <c r="P60" s="596"/>
      <c r="Q60" s="596"/>
      <c r="R60" s="596"/>
      <c r="S60" s="596"/>
      <c r="T60" s="596"/>
      <c r="U60" s="596"/>
      <c r="V60" s="597"/>
      <c r="W60" s="194"/>
      <c r="X60" s="192"/>
      <c r="Y60" s="192"/>
      <c r="Z60" s="192"/>
    </row>
    <row r="61" spans="1:26" ht="15">
      <c r="A61" s="18"/>
      <c r="B61" s="112"/>
      <c r="C61" s="112"/>
      <c r="D61" s="112"/>
      <c r="E61" s="112"/>
      <c r="F61" s="28"/>
      <c r="G61" s="110"/>
      <c r="H61" s="110"/>
      <c r="I61" s="189"/>
      <c r="J61" s="110"/>
      <c r="K61" s="110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93"/>
      <c r="W61" s="196"/>
      <c r="X61" s="198"/>
      <c r="Y61" s="198"/>
      <c r="Z61" s="198"/>
    </row>
    <row r="62" spans="1:26" ht="14.25" customHeight="1">
      <c r="A62" s="18"/>
      <c r="B62" s="9"/>
      <c r="C62" s="19"/>
      <c r="D62" s="19"/>
      <c r="E62" s="19"/>
      <c r="F62" s="18"/>
      <c r="G62" s="7"/>
      <c r="H62" s="18"/>
      <c r="I62" s="18"/>
      <c r="J62" s="56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94"/>
      <c r="W62" s="194"/>
      <c r="X62" s="192"/>
      <c r="Y62" s="192"/>
      <c r="Z62" s="192"/>
    </row>
    <row r="63" spans="1:26" ht="14.25" customHeight="1">
      <c r="A63" s="18"/>
      <c r="B63" s="114"/>
      <c r="C63" s="115"/>
      <c r="D63" s="115"/>
      <c r="E63" s="115"/>
      <c r="F63" s="18"/>
      <c r="G63" s="2"/>
      <c r="H63" s="4"/>
      <c r="I63" s="4"/>
      <c r="J63" s="67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187"/>
      <c r="W63" s="194"/>
      <c r="X63" s="192"/>
      <c r="Y63" s="192"/>
      <c r="Z63" s="192"/>
    </row>
    <row r="64" spans="1:26" ht="14.25" customHeight="1">
      <c r="A64" s="18"/>
      <c r="B64" s="598" t="s">
        <v>129</v>
      </c>
      <c r="C64" s="598"/>
      <c r="D64" s="598"/>
      <c r="E64" s="598"/>
      <c r="F64" s="18"/>
      <c r="G64" s="89"/>
      <c r="H64" s="4"/>
      <c r="I64" s="4"/>
      <c r="J64" s="67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187"/>
      <c r="W64" s="194"/>
      <c r="X64" s="192"/>
      <c r="Y64" s="192"/>
      <c r="Z64" s="192"/>
    </row>
    <row r="65" spans="1:26" ht="14.25" customHeight="1">
      <c r="A65" s="18"/>
      <c r="B65" s="598"/>
      <c r="C65" s="598"/>
      <c r="D65" s="598"/>
      <c r="E65" s="598"/>
      <c r="F65" s="18"/>
      <c r="G65" s="89"/>
      <c r="H65" s="4"/>
      <c r="I65" s="4"/>
      <c r="J65" s="67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187"/>
      <c r="W65" s="194"/>
      <c r="X65" s="192"/>
      <c r="Y65" s="192"/>
      <c r="Z65" s="192"/>
    </row>
    <row r="66" spans="1:26" ht="14.25" customHeight="1">
      <c r="A66" s="18"/>
      <c r="B66" s="598"/>
      <c r="C66" s="598"/>
      <c r="D66" s="598"/>
      <c r="E66" s="598"/>
      <c r="F66" s="18"/>
      <c r="G66" s="89"/>
      <c r="H66" s="4"/>
      <c r="I66" s="4"/>
      <c r="J66" s="67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187"/>
      <c r="W66" s="194"/>
      <c r="X66" s="192"/>
      <c r="Y66" s="192"/>
      <c r="Z66" s="192"/>
    </row>
    <row r="67" spans="1:26" ht="14.25" customHeight="1">
      <c r="A67" s="18"/>
      <c r="B67" s="86"/>
      <c r="C67" s="85"/>
      <c r="D67" s="85"/>
      <c r="E67" s="85"/>
      <c r="F67" s="18"/>
      <c r="G67" s="89" t="s">
        <v>11</v>
      </c>
      <c r="H67" s="4"/>
      <c r="I67" s="4"/>
      <c r="J67" s="67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187"/>
      <c r="W67" s="194"/>
      <c r="X67" s="192"/>
      <c r="Y67" s="192"/>
      <c r="Z67" s="192"/>
    </row>
    <row r="68" spans="1:26" ht="15">
      <c r="A68" s="18"/>
      <c r="B68" s="576" t="s">
        <v>144</v>
      </c>
      <c r="C68" s="576"/>
      <c r="D68" s="576"/>
      <c r="E68" s="576"/>
      <c r="F68" s="18"/>
      <c r="G68" s="4"/>
      <c r="H68" s="3"/>
      <c r="I68" s="187"/>
      <c r="J68" s="68"/>
      <c r="K68" s="98"/>
      <c r="L68" s="24" t="s">
        <v>14</v>
      </c>
      <c r="M68" s="4"/>
      <c r="N68" s="24" t="s">
        <v>13</v>
      </c>
      <c r="O68" s="4"/>
      <c r="P68" s="24" t="s">
        <v>74</v>
      </c>
      <c r="Q68" s="4"/>
      <c r="R68" s="24" t="s">
        <v>73</v>
      </c>
      <c r="S68" s="4"/>
      <c r="T68" s="24" t="s">
        <v>72</v>
      </c>
      <c r="U68" s="4"/>
      <c r="V68" s="188" t="s">
        <v>71</v>
      </c>
      <c r="W68" s="194"/>
      <c r="X68" s="197"/>
      <c r="Y68" s="192"/>
      <c r="Z68" s="197"/>
    </row>
    <row r="69" spans="1:26" ht="15">
      <c r="A69" s="18"/>
      <c r="B69" s="576"/>
      <c r="C69" s="576"/>
      <c r="D69" s="576"/>
      <c r="E69" s="576"/>
      <c r="F69" s="28"/>
      <c r="G69" s="89" t="s">
        <v>101</v>
      </c>
      <c r="H69" s="29" t="s">
        <v>267</v>
      </c>
      <c r="I69" s="188"/>
      <c r="J69" s="69" t="s">
        <v>15</v>
      </c>
      <c r="K69" s="97"/>
      <c r="L69" s="24" t="s">
        <v>94</v>
      </c>
      <c r="M69" s="4"/>
      <c r="N69" s="24" t="s">
        <v>95</v>
      </c>
      <c r="O69" s="24"/>
      <c r="P69" s="24" t="s">
        <v>96</v>
      </c>
      <c r="Q69" s="24"/>
      <c r="R69" s="24" t="s">
        <v>97</v>
      </c>
      <c r="S69" s="24"/>
      <c r="T69" s="24" t="s">
        <v>93</v>
      </c>
      <c r="U69" s="24"/>
      <c r="V69" s="188" t="s">
        <v>92</v>
      </c>
      <c r="W69" s="195"/>
      <c r="X69" s="197"/>
      <c r="Y69" s="197"/>
      <c r="Z69" s="197"/>
    </row>
    <row r="70" spans="1:26" ht="15">
      <c r="A70" s="18"/>
      <c r="B70" s="576"/>
      <c r="C70" s="576"/>
      <c r="D70" s="576"/>
      <c r="E70" s="576"/>
      <c r="F70" s="28"/>
      <c r="G70" s="2" t="s">
        <v>130</v>
      </c>
      <c r="H70" s="3">
        <v>2006</v>
      </c>
      <c r="I70" s="187"/>
      <c r="J70" s="70">
        <f>SUM(L70+N70+P70+R70+T70+V70)</f>
        <v>0</v>
      </c>
      <c r="K70" s="98"/>
      <c r="L70" s="221"/>
      <c r="M70" s="4"/>
      <c r="N70" s="221"/>
      <c r="O70" s="4"/>
      <c r="P70" s="221"/>
      <c r="Q70" s="4"/>
      <c r="R70" s="221"/>
      <c r="S70" s="4"/>
      <c r="T70" s="221"/>
      <c r="U70" s="4"/>
      <c r="V70" s="221"/>
      <c r="W70" s="194"/>
      <c r="X70" s="192"/>
      <c r="Y70" s="192"/>
      <c r="Z70" s="192"/>
    </row>
    <row r="71" spans="1:26" ht="15" customHeight="1">
      <c r="A71" s="18"/>
      <c r="B71" s="576"/>
      <c r="C71" s="576"/>
      <c r="D71" s="576"/>
      <c r="E71" s="576"/>
      <c r="F71" s="28"/>
      <c r="G71" s="2" t="s">
        <v>131</v>
      </c>
      <c r="H71" s="3">
        <v>2010</v>
      </c>
      <c r="I71" s="187"/>
      <c r="J71" s="70">
        <f t="shared" ref="J71:J73" si="5">SUM(L71+N71+P71+R71+T71+V71)</f>
        <v>0</v>
      </c>
      <c r="K71" s="98"/>
      <c r="L71" s="221"/>
      <c r="M71" s="4"/>
      <c r="N71" s="221"/>
      <c r="O71" s="4"/>
      <c r="P71" s="221"/>
      <c r="Q71" s="4"/>
      <c r="R71" s="221"/>
      <c r="S71" s="4"/>
      <c r="T71" s="221"/>
      <c r="U71" s="4"/>
      <c r="V71" s="221"/>
      <c r="W71" s="194"/>
      <c r="X71" s="192"/>
      <c r="Y71" s="192"/>
      <c r="Z71" s="192"/>
    </row>
    <row r="72" spans="1:26" ht="15" customHeight="1">
      <c r="A72" s="18"/>
      <c r="B72" s="576"/>
      <c r="C72" s="576"/>
      <c r="D72" s="576"/>
      <c r="E72" s="576"/>
      <c r="F72" s="28"/>
      <c r="G72" s="2" t="s">
        <v>132</v>
      </c>
      <c r="H72" s="3">
        <v>2015</v>
      </c>
      <c r="I72" s="187"/>
      <c r="J72" s="70">
        <f t="shared" si="5"/>
        <v>0</v>
      </c>
      <c r="K72" s="98"/>
      <c r="L72" s="221"/>
      <c r="M72" s="4"/>
      <c r="N72" s="221"/>
      <c r="O72" s="4"/>
      <c r="P72" s="221"/>
      <c r="Q72" s="4"/>
      <c r="R72" s="221"/>
      <c r="S72" s="4"/>
      <c r="T72" s="221"/>
      <c r="U72" s="4"/>
      <c r="V72" s="221"/>
      <c r="W72" s="194"/>
      <c r="X72" s="192"/>
      <c r="Y72" s="192"/>
      <c r="Z72" s="192"/>
    </row>
    <row r="73" spans="1:26" ht="15">
      <c r="A73" s="18"/>
      <c r="B73" s="576"/>
      <c r="C73" s="576"/>
      <c r="D73" s="576"/>
      <c r="E73" s="576"/>
      <c r="F73" s="28"/>
      <c r="G73" s="2" t="s">
        <v>133</v>
      </c>
      <c r="H73" s="3">
        <v>2020</v>
      </c>
      <c r="I73" s="187"/>
      <c r="J73" s="70">
        <f t="shared" si="5"/>
        <v>0</v>
      </c>
      <c r="K73" s="98"/>
      <c r="L73" s="221"/>
      <c r="M73" s="4"/>
      <c r="N73" s="221"/>
      <c r="O73" s="4"/>
      <c r="P73" s="221"/>
      <c r="Q73" s="4"/>
      <c r="R73" s="221"/>
      <c r="S73" s="4"/>
      <c r="T73" s="221"/>
      <c r="U73" s="4"/>
      <c r="V73" s="221"/>
      <c r="W73" s="194"/>
      <c r="X73" s="192"/>
      <c r="Y73" s="192"/>
      <c r="Z73" s="192"/>
    </row>
    <row r="74" spans="1:26" ht="15">
      <c r="A74" s="18"/>
      <c r="B74" s="102"/>
      <c r="C74" s="102"/>
      <c r="D74" s="102"/>
      <c r="E74" s="102"/>
      <c r="F74" s="28"/>
      <c r="G74" s="2"/>
      <c r="H74" s="98"/>
      <c r="I74" s="187"/>
      <c r="J74" s="71"/>
      <c r="K74" s="98"/>
      <c r="L74" s="4"/>
      <c r="M74" s="4"/>
      <c r="N74" s="4"/>
      <c r="O74" s="4"/>
      <c r="P74" s="4"/>
      <c r="Q74" s="4"/>
      <c r="R74" s="4"/>
      <c r="S74" s="4"/>
      <c r="T74" s="4"/>
      <c r="U74" s="4"/>
      <c r="V74" s="187"/>
      <c r="W74" s="194"/>
      <c r="X74" s="192"/>
      <c r="Y74" s="192"/>
      <c r="Z74" s="192"/>
    </row>
    <row r="75" spans="1:26" ht="15">
      <c r="A75" s="18"/>
      <c r="B75" s="576" t="s">
        <v>145</v>
      </c>
      <c r="C75" s="576"/>
      <c r="D75" s="576"/>
      <c r="E75" s="576"/>
      <c r="F75" s="28"/>
      <c r="G75" s="2"/>
      <c r="H75" s="3"/>
      <c r="I75" s="187"/>
      <c r="J75" s="68"/>
      <c r="K75" s="98"/>
      <c r="L75" s="24" t="s">
        <v>14</v>
      </c>
      <c r="M75" s="4"/>
      <c r="N75" s="24" t="s">
        <v>13</v>
      </c>
      <c r="O75" s="4"/>
      <c r="P75" s="24" t="s">
        <v>74</v>
      </c>
      <c r="Q75" s="4"/>
      <c r="R75" s="24" t="s">
        <v>73</v>
      </c>
      <c r="S75" s="4"/>
      <c r="T75" s="24" t="s">
        <v>72</v>
      </c>
      <c r="U75" s="4"/>
      <c r="V75" s="188" t="s">
        <v>71</v>
      </c>
      <c r="W75" s="194"/>
      <c r="X75" s="197"/>
      <c r="Y75" s="192"/>
      <c r="Z75" s="197"/>
    </row>
    <row r="76" spans="1:26" ht="15">
      <c r="A76" s="18"/>
      <c r="B76" s="576"/>
      <c r="C76" s="576"/>
      <c r="D76" s="576"/>
      <c r="E76" s="576"/>
      <c r="F76" s="28"/>
      <c r="G76" s="89" t="s">
        <v>102</v>
      </c>
      <c r="H76" s="29" t="s">
        <v>267</v>
      </c>
      <c r="I76" s="188"/>
      <c r="J76" s="69" t="s">
        <v>15</v>
      </c>
      <c r="K76" s="97"/>
      <c r="L76" s="24" t="s">
        <v>94</v>
      </c>
      <c r="M76" s="4"/>
      <c r="N76" s="24" t="s">
        <v>95</v>
      </c>
      <c r="O76" s="24"/>
      <c r="P76" s="24" t="s">
        <v>96</v>
      </c>
      <c r="Q76" s="24"/>
      <c r="R76" s="24" t="s">
        <v>97</v>
      </c>
      <c r="S76" s="24"/>
      <c r="T76" s="24" t="s">
        <v>93</v>
      </c>
      <c r="U76" s="24"/>
      <c r="V76" s="188" t="s">
        <v>92</v>
      </c>
      <c r="W76" s="195"/>
      <c r="X76" s="197"/>
      <c r="Y76" s="197"/>
      <c r="Z76" s="197"/>
    </row>
    <row r="77" spans="1:26" ht="15">
      <c r="A77" s="18"/>
      <c r="B77" s="576"/>
      <c r="C77" s="576"/>
      <c r="D77" s="576"/>
      <c r="E77" s="576"/>
      <c r="F77" s="28"/>
      <c r="G77" s="2" t="s">
        <v>135</v>
      </c>
      <c r="H77" s="3">
        <v>2006</v>
      </c>
      <c r="I77" s="187"/>
      <c r="J77" s="70">
        <f>SUM(L77+N77+P77+R77+T77+V77)</f>
        <v>0</v>
      </c>
      <c r="K77" s="98"/>
      <c r="L77" s="221"/>
      <c r="M77" s="4"/>
      <c r="N77" s="221"/>
      <c r="O77" s="4"/>
      <c r="P77" s="221"/>
      <c r="Q77" s="4"/>
      <c r="R77" s="221"/>
      <c r="S77" s="4"/>
      <c r="T77" s="221"/>
      <c r="U77" s="4"/>
      <c r="V77" s="221"/>
      <c r="W77" s="194"/>
      <c r="X77" s="192"/>
      <c r="Y77" s="192"/>
      <c r="Z77" s="192"/>
    </row>
    <row r="78" spans="1:26" ht="15">
      <c r="A78" s="18"/>
      <c r="B78" s="576"/>
      <c r="C78" s="576"/>
      <c r="D78" s="576"/>
      <c r="E78" s="576"/>
      <c r="F78" s="28"/>
      <c r="G78" s="2" t="s">
        <v>136</v>
      </c>
      <c r="H78" s="3">
        <v>2010</v>
      </c>
      <c r="I78" s="187"/>
      <c r="J78" s="70">
        <f t="shared" ref="J78:J79" si="6">SUM(L78+N78+P78+R78+T78+V78)</f>
        <v>0</v>
      </c>
      <c r="K78" s="98"/>
      <c r="L78" s="221"/>
      <c r="M78" s="4"/>
      <c r="N78" s="221"/>
      <c r="O78" s="4"/>
      <c r="P78" s="221"/>
      <c r="Q78" s="4"/>
      <c r="R78" s="221"/>
      <c r="S78" s="4"/>
      <c r="T78" s="221"/>
      <c r="U78" s="4"/>
      <c r="V78" s="221"/>
      <c r="W78" s="194"/>
      <c r="X78" s="192"/>
      <c r="Y78" s="192"/>
      <c r="Z78" s="192"/>
    </row>
    <row r="79" spans="1:26" ht="15">
      <c r="A79" s="18"/>
      <c r="B79" s="576"/>
      <c r="C79" s="576"/>
      <c r="D79" s="576"/>
      <c r="E79" s="576"/>
      <c r="F79" s="28"/>
      <c r="G79" s="2" t="s">
        <v>137</v>
      </c>
      <c r="H79" s="3">
        <v>2015</v>
      </c>
      <c r="I79" s="187"/>
      <c r="J79" s="70">
        <f t="shared" si="6"/>
        <v>0</v>
      </c>
      <c r="K79" s="98"/>
      <c r="L79" s="221"/>
      <c r="M79" s="4"/>
      <c r="N79" s="221"/>
      <c r="O79" s="4"/>
      <c r="P79" s="221"/>
      <c r="Q79" s="4"/>
      <c r="R79" s="221"/>
      <c r="S79" s="4"/>
      <c r="T79" s="221"/>
      <c r="U79" s="4"/>
      <c r="V79" s="221"/>
      <c r="W79" s="194"/>
      <c r="X79" s="192"/>
      <c r="Y79" s="192"/>
      <c r="Z79" s="192"/>
    </row>
    <row r="80" spans="1:26" ht="15">
      <c r="A80" s="18"/>
      <c r="B80" s="576"/>
      <c r="C80" s="576"/>
      <c r="D80" s="576"/>
      <c r="E80" s="576"/>
      <c r="F80" s="28"/>
      <c r="G80" s="2" t="s">
        <v>138</v>
      </c>
      <c r="H80" s="3">
        <v>2020</v>
      </c>
      <c r="I80" s="187"/>
      <c r="J80" s="70">
        <f>SUM(L80+N80+P80+R80+T80+V80)</f>
        <v>0</v>
      </c>
      <c r="K80" s="98"/>
      <c r="L80" s="221"/>
      <c r="M80" s="4"/>
      <c r="N80" s="221"/>
      <c r="O80" s="4"/>
      <c r="P80" s="221"/>
      <c r="Q80" s="4"/>
      <c r="R80" s="221"/>
      <c r="S80" s="4"/>
      <c r="T80" s="221"/>
      <c r="U80" s="4"/>
      <c r="V80" s="221"/>
      <c r="W80" s="194"/>
      <c r="X80" s="192"/>
      <c r="Y80" s="192"/>
      <c r="Z80" s="192"/>
    </row>
    <row r="81" spans="1:26" ht="15">
      <c r="A81" s="18"/>
      <c r="B81" s="103"/>
      <c r="C81" s="103"/>
      <c r="D81" s="103"/>
      <c r="E81" s="103"/>
      <c r="F81" s="28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187"/>
      <c r="W81" s="194"/>
      <c r="X81" s="192"/>
      <c r="Y81" s="192"/>
      <c r="Z81" s="192"/>
    </row>
    <row r="82" spans="1:26" ht="15" customHeight="1">
      <c r="A82" s="18"/>
      <c r="B82" s="576" t="s">
        <v>146</v>
      </c>
      <c r="C82" s="576"/>
      <c r="D82" s="576"/>
      <c r="E82" s="576"/>
      <c r="F82" s="28"/>
      <c r="G82" s="2"/>
      <c r="H82" s="3"/>
      <c r="I82" s="187"/>
      <c r="J82" s="68"/>
      <c r="K82" s="98"/>
      <c r="L82" s="24" t="s">
        <v>14</v>
      </c>
      <c r="M82" s="4"/>
      <c r="N82" s="24" t="s">
        <v>13</v>
      </c>
      <c r="O82" s="4"/>
      <c r="P82" s="24" t="s">
        <v>74</v>
      </c>
      <c r="Q82" s="4"/>
      <c r="R82" s="24" t="s">
        <v>73</v>
      </c>
      <c r="S82" s="4"/>
      <c r="T82" s="24" t="s">
        <v>72</v>
      </c>
      <c r="U82" s="4"/>
      <c r="V82" s="188" t="s">
        <v>71</v>
      </c>
      <c r="W82" s="194"/>
      <c r="X82" s="197"/>
      <c r="Y82" s="192"/>
      <c r="Z82" s="197"/>
    </row>
    <row r="83" spans="1:26" ht="15">
      <c r="A83" s="18"/>
      <c r="B83" s="576"/>
      <c r="C83" s="576"/>
      <c r="D83" s="576"/>
      <c r="E83" s="576"/>
      <c r="F83" s="28"/>
      <c r="G83" s="89" t="s">
        <v>103</v>
      </c>
      <c r="H83" s="29" t="s">
        <v>267</v>
      </c>
      <c r="I83" s="188"/>
      <c r="J83" s="69" t="s">
        <v>15</v>
      </c>
      <c r="K83" s="97"/>
      <c r="L83" s="24" t="s">
        <v>94</v>
      </c>
      <c r="M83" s="4"/>
      <c r="N83" s="24" t="s">
        <v>95</v>
      </c>
      <c r="O83" s="24"/>
      <c r="P83" s="24" t="s">
        <v>96</v>
      </c>
      <c r="Q83" s="24"/>
      <c r="R83" s="24" t="s">
        <v>97</v>
      </c>
      <c r="S83" s="24"/>
      <c r="T83" s="24" t="s">
        <v>93</v>
      </c>
      <c r="U83" s="24"/>
      <c r="V83" s="188" t="s">
        <v>92</v>
      </c>
      <c r="W83" s="195"/>
      <c r="X83" s="197"/>
      <c r="Y83" s="197"/>
      <c r="Z83" s="197"/>
    </row>
    <row r="84" spans="1:26" ht="15">
      <c r="A84" s="18"/>
      <c r="B84" s="576"/>
      <c r="C84" s="576"/>
      <c r="D84" s="576"/>
      <c r="E84" s="576"/>
      <c r="F84" s="28"/>
      <c r="G84" s="2" t="s">
        <v>134</v>
      </c>
      <c r="H84" s="3">
        <v>2006</v>
      </c>
      <c r="I84" s="187"/>
      <c r="J84" s="70">
        <f>SUM(L84+N84+P84+R84+T84+V84)</f>
        <v>0</v>
      </c>
      <c r="K84" s="98"/>
      <c r="L84" s="221"/>
      <c r="M84" s="4"/>
      <c r="N84" s="221"/>
      <c r="O84" s="4"/>
      <c r="P84" s="221"/>
      <c r="Q84" s="4"/>
      <c r="R84" s="221"/>
      <c r="S84" s="4"/>
      <c r="T84" s="221"/>
      <c r="U84" s="4"/>
      <c r="V84" s="221"/>
      <c r="W84" s="194"/>
      <c r="X84" s="192"/>
      <c r="Y84" s="192"/>
      <c r="Z84" s="192"/>
    </row>
    <row r="85" spans="1:26" ht="15">
      <c r="A85" s="18"/>
      <c r="B85" s="576"/>
      <c r="C85" s="576"/>
      <c r="D85" s="576"/>
      <c r="E85" s="576"/>
      <c r="F85" s="28"/>
      <c r="G85" s="2" t="s">
        <v>139</v>
      </c>
      <c r="H85" s="3">
        <v>2010</v>
      </c>
      <c r="I85" s="187"/>
      <c r="J85" s="70">
        <f t="shared" ref="J85:J86" si="7">SUM(L85+N85+P85+R85+T85+V85)</f>
        <v>0</v>
      </c>
      <c r="K85" s="98"/>
      <c r="L85" s="221"/>
      <c r="M85" s="4"/>
      <c r="N85" s="221"/>
      <c r="O85" s="4"/>
      <c r="P85" s="221"/>
      <c r="Q85" s="4"/>
      <c r="R85" s="221"/>
      <c r="S85" s="4"/>
      <c r="T85" s="221"/>
      <c r="U85" s="4"/>
      <c r="V85" s="221"/>
      <c r="W85" s="194"/>
      <c r="X85" s="192"/>
      <c r="Y85" s="192"/>
      <c r="Z85" s="192"/>
    </row>
    <row r="86" spans="1:26" ht="15">
      <c r="A86" s="18"/>
      <c r="B86" s="576"/>
      <c r="C86" s="576"/>
      <c r="D86" s="576"/>
      <c r="E86" s="576"/>
      <c r="F86" s="28"/>
      <c r="G86" s="2" t="s">
        <v>140</v>
      </c>
      <c r="H86" s="3">
        <v>2015</v>
      </c>
      <c r="I86" s="187"/>
      <c r="J86" s="70">
        <f t="shared" si="7"/>
        <v>0</v>
      </c>
      <c r="K86" s="98"/>
      <c r="L86" s="221"/>
      <c r="M86" s="4"/>
      <c r="N86" s="221"/>
      <c r="O86" s="4"/>
      <c r="P86" s="221"/>
      <c r="Q86" s="4"/>
      <c r="R86" s="221"/>
      <c r="S86" s="4"/>
      <c r="T86" s="221"/>
      <c r="U86" s="4"/>
      <c r="V86" s="221"/>
      <c r="W86" s="194"/>
      <c r="X86" s="192"/>
      <c r="Y86" s="192"/>
      <c r="Z86" s="192"/>
    </row>
    <row r="87" spans="1:26">
      <c r="A87" s="18"/>
      <c r="B87" s="106"/>
      <c r="C87" s="107"/>
      <c r="D87" s="107"/>
      <c r="E87" s="107"/>
      <c r="F87" s="18"/>
      <c r="G87" s="2"/>
      <c r="H87" s="108"/>
      <c r="I87" s="187"/>
      <c r="J87" s="109"/>
      <c r="K87" s="108"/>
      <c r="L87" s="108"/>
      <c r="M87" s="4"/>
      <c r="N87" s="108"/>
      <c r="O87" s="4"/>
      <c r="P87" s="108"/>
      <c r="Q87" s="4"/>
      <c r="R87" s="108"/>
      <c r="S87" s="4"/>
      <c r="T87" s="108"/>
      <c r="U87" s="4"/>
      <c r="V87" s="187"/>
      <c r="W87" s="194"/>
      <c r="X87" s="192"/>
      <c r="Y87" s="192"/>
      <c r="Z87" s="192"/>
    </row>
    <row r="88" spans="1:26" ht="15">
      <c r="A88" s="18"/>
      <c r="B88" s="101"/>
      <c r="C88" s="101"/>
      <c r="D88" s="101"/>
      <c r="E88" s="101"/>
      <c r="F88" s="28"/>
      <c r="G88" s="111"/>
      <c r="H88" s="583" t="s">
        <v>163</v>
      </c>
      <c r="I88" s="584"/>
      <c r="J88" s="583"/>
      <c r="K88" s="583"/>
      <c r="L88" s="583"/>
      <c r="M88" s="583"/>
      <c r="N88" s="583"/>
      <c r="O88" s="583"/>
      <c r="P88" s="583"/>
      <c r="Q88" s="583"/>
      <c r="R88" s="583"/>
      <c r="S88" s="583"/>
      <c r="T88" s="583"/>
      <c r="U88" s="583"/>
      <c r="V88" s="584"/>
      <c r="W88" s="194"/>
      <c r="X88" s="192"/>
      <c r="Y88" s="192"/>
      <c r="Z88" s="192"/>
    </row>
    <row r="89" spans="1:26" ht="15">
      <c r="A89" s="18"/>
      <c r="B89" s="101"/>
      <c r="C89" s="101"/>
      <c r="D89" s="101"/>
      <c r="E89" s="101"/>
      <c r="F89" s="28"/>
      <c r="G89" s="110"/>
      <c r="H89" s="589"/>
      <c r="I89" s="590"/>
      <c r="J89" s="590"/>
      <c r="K89" s="590"/>
      <c r="L89" s="590"/>
      <c r="M89" s="590"/>
      <c r="N89" s="590"/>
      <c r="O89" s="590"/>
      <c r="P89" s="590"/>
      <c r="Q89" s="590"/>
      <c r="R89" s="590"/>
      <c r="S89" s="590"/>
      <c r="T89" s="590"/>
      <c r="U89" s="590"/>
      <c r="V89" s="591"/>
      <c r="W89" s="194"/>
      <c r="X89" s="192"/>
      <c r="Y89" s="192"/>
      <c r="Z89" s="192"/>
    </row>
    <row r="90" spans="1:26" ht="15">
      <c r="A90" s="18"/>
      <c r="B90" s="101"/>
      <c r="C90" s="101"/>
      <c r="D90" s="101"/>
      <c r="E90" s="101"/>
      <c r="F90" s="28"/>
      <c r="G90" s="110"/>
      <c r="H90" s="592"/>
      <c r="I90" s="593"/>
      <c r="J90" s="593"/>
      <c r="K90" s="593"/>
      <c r="L90" s="593"/>
      <c r="M90" s="593"/>
      <c r="N90" s="593"/>
      <c r="O90" s="593"/>
      <c r="P90" s="593"/>
      <c r="Q90" s="593"/>
      <c r="R90" s="593"/>
      <c r="S90" s="593"/>
      <c r="T90" s="593"/>
      <c r="U90" s="593"/>
      <c r="V90" s="594"/>
      <c r="W90" s="194"/>
      <c r="X90" s="192"/>
      <c r="Y90" s="192"/>
      <c r="Z90" s="192"/>
    </row>
    <row r="91" spans="1:26" ht="15">
      <c r="A91" s="18"/>
      <c r="B91" s="101"/>
      <c r="C91" s="101"/>
      <c r="D91" s="101"/>
      <c r="E91" s="101"/>
      <c r="F91" s="28"/>
      <c r="G91" s="110"/>
      <c r="H91" s="592"/>
      <c r="I91" s="593"/>
      <c r="J91" s="593"/>
      <c r="K91" s="593"/>
      <c r="L91" s="593"/>
      <c r="M91" s="593"/>
      <c r="N91" s="593"/>
      <c r="O91" s="593"/>
      <c r="P91" s="593"/>
      <c r="Q91" s="593"/>
      <c r="R91" s="593"/>
      <c r="S91" s="593"/>
      <c r="T91" s="593"/>
      <c r="U91" s="593"/>
      <c r="V91" s="594"/>
      <c r="W91" s="194"/>
      <c r="X91" s="192"/>
      <c r="Y91" s="192"/>
      <c r="Z91" s="192"/>
    </row>
    <row r="92" spans="1:26" ht="15">
      <c r="A92" s="18"/>
      <c r="B92" s="91"/>
      <c r="C92" s="91"/>
      <c r="D92" s="91"/>
      <c r="E92" s="91"/>
      <c r="F92" s="28"/>
      <c r="G92" s="110"/>
      <c r="H92" s="595"/>
      <c r="I92" s="596"/>
      <c r="J92" s="596"/>
      <c r="K92" s="596"/>
      <c r="L92" s="596"/>
      <c r="M92" s="596"/>
      <c r="N92" s="596"/>
      <c r="O92" s="596"/>
      <c r="P92" s="596"/>
      <c r="Q92" s="596"/>
      <c r="R92" s="596"/>
      <c r="S92" s="596"/>
      <c r="T92" s="596"/>
      <c r="U92" s="596"/>
      <c r="V92" s="597"/>
      <c r="W92" s="194"/>
      <c r="X92" s="192"/>
      <c r="Y92" s="192"/>
      <c r="Z92" s="192"/>
    </row>
    <row r="93" spans="1:26" ht="15">
      <c r="A93" s="18"/>
      <c r="B93" s="112"/>
      <c r="C93" s="112"/>
      <c r="D93" s="112"/>
      <c r="E93" s="112"/>
      <c r="F93" s="28"/>
      <c r="G93" s="110"/>
      <c r="H93" s="110"/>
      <c r="I93" s="189"/>
      <c r="J93" s="110"/>
      <c r="K93" s="110"/>
      <c r="L93" s="113"/>
      <c r="M93" s="113"/>
      <c r="N93" s="113"/>
      <c r="O93" s="113"/>
      <c r="P93" s="113"/>
      <c r="Q93" s="113"/>
      <c r="R93" s="113"/>
      <c r="S93" s="113"/>
      <c r="T93" s="113"/>
      <c r="U93" s="113"/>
      <c r="V93" s="193"/>
      <c r="W93" s="196"/>
      <c r="X93" s="198"/>
      <c r="Y93" s="198"/>
      <c r="Z93" s="198"/>
    </row>
    <row r="94" spans="1:26">
      <c r="A94" s="18"/>
      <c r="B94" s="9"/>
      <c r="C94" s="19"/>
      <c r="D94" s="19"/>
      <c r="E94" s="19"/>
      <c r="F94" s="18"/>
      <c r="G94" s="7"/>
      <c r="H94" s="18"/>
      <c r="I94" s="18"/>
      <c r="J94" s="56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94"/>
      <c r="W94" s="194"/>
      <c r="X94" s="192"/>
      <c r="Y94" s="192"/>
      <c r="Z94" s="192"/>
    </row>
    <row r="95" spans="1:26">
      <c r="A95" s="18"/>
      <c r="B95" s="114"/>
      <c r="C95" s="115"/>
      <c r="D95" s="115"/>
      <c r="E95" s="115"/>
      <c r="F95" s="18"/>
      <c r="G95" s="2"/>
      <c r="H95" s="4"/>
      <c r="I95" s="4"/>
      <c r="J95" s="67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187"/>
      <c r="W95" s="194"/>
      <c r="X95" s="192"/>
      <c r="Y95" s="192"/>
      <c r="Z95" s="192"/>
    </row>
    <row r="96" spans="1:26" ht="15">
      <c r="A96" s="18"/>
      <c r="B96" s="598" t="s">
        <v>141</v>
      </c>
      <c r="C96" s="598"/>
      <c r="D96" s="598"/>
      <c r="E96" s="598"/>
      <c r="F96" s="18"/>
      <c r="G96" s="89"/>
      <c r="H96" s="4"/>
      <c r="I96" s="4"/>
      <c r="J96" s="67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187"/>
      <c r="W96" s="194"/>
      <c r="X96" s="192"/>
      <c r="Y96" s="192"/>
      <c r="Z96" s="192"/>
    </row>
    <row r="97" spans="1:26" ht="15">
      <c r="A97" s="18"/>
      <c r="B97" s="598"/>
      <c r="C97" s="598"/>
      <c r="D97" s="598"/>
      <c r="E97" s="598"/>
      <c r="F97" s="18"/>
      <c r="G97" s="89"/>
      <c r="H97" s="4"/>
      <c r="I97" s="4"/>
      <c r="J97" s="67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187"/>
      <c r="W97" s="194"/>
      <c r="X97" s="192"/>
      <c r="Y97" s="192"/>
      <c r="Z97" s="192"/>
    </row>
    <row r="98" spans="1:26" ht="18.75" customHeight="1">
      <c r="A98" s="18"/>
      <c r="B98" s="598"/>
      <c r="C98" s="598"/>
      <c r="D98" s="598"/>
      <c r="E98" s="598"/>
      <c r="F98" s="18"/>
      <c r="G98" s="89"/>
      <c r="H98" s="4"/>
      <c r="I98" s="4"/>
      <c r="J98" s="67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187"/>
      <c r="W98" s="194"/>
      <c r="X98" s="192"/>
      <c r="Y98" s="192"/>
      <c r="Z98" s="192"/>
    </row>
    <row r="99" spans="1:26" ht="15">
      <c r="A99" s="18"/>
      <c r="B99" s="86"/>
      <c r="C99" s="85"/>
      <c r="D99" s="85"/>
      <c r="E99" s="85"/>
      <c r="F99" s="18"/>
      <c r="G99" s="89" t="s">
        <v>11</v>
      </c>
      <c r="H99" s="4"/>
      <c r="I99" s="4"/>
      <c r="J99" s="67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187"/>
      <c r="W99" s="194"/>
      <c r="X99" s="192"/>
      <c r="Y99" s="192"/>
      <c r="Z99" s="192"/>
    </row>
    <row r="100" spans="1:26" ht="15">
      <c r="A100" s="18"/>
      <c r="B100" s="576" t="s">
        <v>148</v>
      </c>
      <c r="C100" s="576"/>
      <c r="D100" s="576"/>
      <c r="E100" s="576"/>
      <c r="F100" s="18"/>
      <c r="G100" s="4"/>
      <c r="H100" s="3"/>
      <c r="I100" s="187"/>
      <c r="J100" s="68"/>
      <c r="K100" s="98"/>
      <c r="L100" s="24" t="s">
        <v>14</v>
      </c>
      <c r="M100" s="4"/>
      <c r="N100" s="24" t="s">
        <v>13</v>
      </c>
      <c r="O100" s="4"/>
      <c r="P100" s="24" t="s">
        <v>74</v>
      </c>
      <c r="Q100" s="4"/>
      <c r="R100" s="24" t="s">
        <v>73</v>
      </c>
      <c r="S100" s="4"/>
      <c r="T100" s="24" t="s">
        <v>72</v>
      </c>
      <c r="U100" s="4"/>
      <c r="V100" s="188" t="s">
        <v>71</v>
      </c>
      <c r="W100" s="194"/>
      <c r="X100" s="197"/>
      <c r="Y100" s="192"/>
      <c r="Z100" s="197"/>
    </row>
    <row r="101" spans="1:26" ht="15">
      <c r="A101" s="18"/>
      <c r="B101" s="576"/>
      <c r="C101" s="576"/>
      <c r="D101" s="576"/>
      <c r="E101" s="576"/>
      <c r="F101" s="28"/>
      <c r="G101" s="89" t="s">
        <v>104</v>
      </c>
      <c r="H101" s="29" t="s">
        <v>267</v>
      </c>
      <c r="I101" s="188"/>
      <c r="J101" s="69" t="s">
        <v>15</v>
      </c>
      <c r="K101" s="97"/>
      <c r="L101" s="24" t="s">
        <v>94</v>
      </c>
      <c r="M101" s="4"/>
      <c r="N101" s="24" t="s">
        <v>95</v>
      </c>
      <c r="O101" s="24"/>
      <c r="P101" s="24" t="s">
        <v>96</v>
      </c>
      <c r="Q101" s="24"/>
      <c r="R101" s="24" t="s">
        <v>97</v>
      </c>
      <c r="S101" s="24"/>
      <c r="T101" s="24" t="s">
        <v>93</v>
      </c>
      <c r="U101" s="24"/>
      <c r="V101" s="188" t="s">
        <v>92</v>
      </c>
      <c r="W101" s="195"/>
      <c r="X101" s="197"/>
      <c r="Y101" s="197"/>
      <c r="Z101" s="197"/>
    </row>
    <row r="102" spans="1:26" ht="15">
      <c r="A102" s="18"/>
      <c r="B102" s="576"/>
      <c r="C102" s="576"/>
      <c r="D102" s="576"/>
      <c r="E102" s="576"/>
      <c r="F102" s="28"/>
      <c r="G102" s="2" t="s">
        <v>151</v>
      </c>
      <c r="H102" s="3">
        <v>2006</v>
      </c>
      <c r="I102" s="187"/>
      <c r="J102" s="70">
        <f>SUM(L102+N102+P102+R102+T102+V102)</f>
        <v>0</v>
      </c>
      <c r="K102" s="98"/>
      <c r="L102" s="221"/>
      <c r="M102" s="4"/>
      <c r="N102" s="221"/>
      <c r="O102" s="4"/>
      <c r="P102" s="221"/>
      <c r="Q102" s="4"/>
      <c r="R102" s="221"/>
      <c r="S102" s="4"/>
      <c r="T102" s="221"/>
      <c r="U102" s="4"/>
      <c r="V102" s="221"/>
      <c r="W102" s="194"/>
      <c r="X102" s="192"/>
      <c r="Y102" s="192"/>
      <c r="Z102" s="192"/>
    </row>
    <row r="103" spans="1:26" ht="15">
      <c r="A103" s="18"/>
      <c r="B103" s="576"/>
      <c r="C103" s="576"/>
      <c r="D103" s="576"/>
      <c r="E103" s="576"/>
      <c r="F103" s="28"/>
      <c r="G103" s="2" t="s">
        <v>152</v>
      </c>
      <c r="H103" s="3">
        <v>2010</v>
      </c>
      <c r="I103" s="187"/>
      <c r="J103" s="70">
        <f t="shared" ref="J103:J105" si="8">SUM(L103+N103+P103+R103+T103+V103)</f>
        <v>0</v>
      </c>
      <c r="K103" s="98"/>
      <c r="L103" s="221"/>
      <c r="M103" s="4"/>
      <c r="N103" s="221"/>
      <c r="O103" s="4"/>
      <c r="P103" s="221"/>
      <c r="Q103" s="4"/>
      <c r="R103" s="221"/>
      <c r="S103" s="4"/>
      <c r="T103" s="221"/>
      <c r="U103" s="4"/>
      <c r="V103" s="221"/>
      <c r="W103" s="194"/>
      <c r="X103" s="192"/>
      <c r="Y103" s="192"/>
      <c r="Z103" s="192"/>
    </row>
    <row r="104" spans="1:26" ht="15">
      <c r="A104" s="18"/>
      <c r="B104" s="576"/>
      <c r="C104" s="576"/>
      <c r="D104" s="576"/>
      <c r="E104" s="576"/>
      <c r="F104" s="28"/>
      <c r="G104" s="2" t="s">
        <v>153</v>
      </c>
      <c r="H104" s="3">
        <v>2015</v>
      </c>
      <c r="I104" s="187"/>
      <c r="J104" s="70">
        <f t="shared" si="8"/>
        <v>0</v>
      </c>
      <c r="K104" s="98"/>
      <c r="L104" s="221"/>
      <c r="M104" s="4"/>
      <c r="N104" s="221"/>
      <c r="O104" s="4"/>
      <c r="P104" s="221"/>
      <c r="Q104" s="4"/>
      <c r="R104" s="221"/>
      <c r="S104" s="4"/>
      <c r="T104" s="221"/>
      <c r="U104" s="4"/>
      <c r="V104" s="221"/>
      <c r="W104" s="194"/>
      <c r="X104" s="192"/>
      <c r="Y104" s="192"/>
      <c r="Z104" s="192"/>
    </row>
    <row r="105" spans="1:26" ht="15">
      <c r="A105" s="18"/>
      <c r="B105" s="576"/>
      <c r="C105" s="576"/>
      <c r="D105" s="576"/>
      <c r="E105" s="576"/>
      <c r="F105" s="28"/>
      <c r="G105" s="2" t="s">
        <v>154</v>
      </c>
      <c r="H105" s="3">
        <v>2020</v>
      </c>
      <c r="I105" s="187"/>
      <c r="J105" s="70">
        <f t="shared" si="8"/>
        <v>0</v>
      </c>
      <c r="K105" s="98"/>
      <c r="L105" s="221"/>
      <c r="M105" s="4"/>
      <c r="N105" s="221"/>
      <c r="O105" s="4"/>
      <c r="P105" s="221"/>
      <c r="Q105" s="4"/>
      <c r="R105" s="221"/>
      <c r="S105" s="4"/>
      <c r="T105" s="221"/>
      <c r="U105" s="4"/>
      <c r="V105" s="221"/>
      <c r="W105" s="194"/>
      <c r="X105" s="192"/>
      <c r="Y105" s="192"/>
      <c r="Z105" s="192"/>
    </row>
    <row r="106" spans="1:26" ht="15">
      <c r="A106" s="18"/>
      <c r="B106" s="102"/>
      <c r="C106" s="102"/>
      <c r="D106" s="102"/>
      <c r="E106" s="102"/>
      <c r="F106" s="28"/>
      <c r="G106" s="2"/>
      <c r="H106" s="98"/>
      <c r="I106" s="187"/>
      <c r="J106" s="71"/>
      <c r="K106" s="98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187"/>
      <c r="W106" s="194"/>
      <c r="X106" s="192"/>
      <c r="Y106" s="192"/>
      <c r="Z106" s="192"/>
    </row>
    <row r="107" spans="1:26" ht="15">
      <c r="A107" s="18"/>
      <c r="B107" s="576" t="s">
        <v>149</v>
      </c>
      <c r="C107" s="576"/>
      <c r="D107" s="576"/>
      <c r="E107" s="576"/>
      <c r="F107" s="28"/>
      <c r="G107" s="2"/>
      <c r="H107" s="3"/>
      <c r="I107" s="187"/>
      <c r="J107" s="68"/>
      <c r="K107" s="98"/>
      <c r="L107" s="24" t="s">
        <v>14</v>
      </c>
      <c r="M107" s="4"/>
      <c r="N107" s="24" t="s">
        <v>13</v>
      </c>
      <c r="O107" s="4"/>
      <c r="P107" s="24" t="s">
        <v>74</v>
      </c>
      <c r="Q107" s="4"/>
      <c r="R107" s="24" t="s">
        <v>73</v>
      </c>
      <c r="S107" s="4"/>
      <c r="T107" s="24" t="s">
        <v>72</v>
      </c>
      <c r="U107" s="4"/>
      <c r="V107" s="188" t="s">
        <v>71</v>
      </c>
      <c r="W107" s="194"/>
      <c r="X107" s="197"/>
      <c r="Y107" s="192"/>
      <c r="Z107" s="197"/>
    </row>
    <row r="108" spans="1:26" ht="15">
      <c r="A108" s="18"/>
      <c r="B108" s="576"/>
      <c r="C108" s="576"/>
      <c r="D108" s="576"/>
      <c r="E108" s="576"/>
      <c r="F108" s="28"/>
      <c r="G108" s="89" t="s">
        <v>105</v>
      </c>
      <c r="H108" s="29" t="s">
        <v>267</v>
      </c>
      <c r="I108" s="188"/>
      <c r="J108" s="69" t="s">
        <v>15</v>
      </c>
      <c r="K108" s="97"/>
      <c r="L108" s="24" t="s">
        <v>94</v>
      </c>
      <c r="M108" s="4"/>
      <c r="N108" s="24" t="s">
        <v>95</v>
      </c>
      <c r="O108" s="24"/>
      <c r="P108" s="24" t="s">
        <v>96</v>
      </c>
      <c r="Q108" s="24"/>
      <c r="R108" s="24" t="s">
        <v>97</v>
      </c>
      <c r="S108" s="24"/>
      <c r="T108" s="24" t="s">
        <v>93</v>
      </c>
      <c r="U108" s="24"/>
      <c r="V108" s="188" t="s">
        <v>92</v>
      </c>
      <c r="W108" s="195"/>
      <c r="X108" s="197"/>
      <c r="Y108" s="197"/>
      <c r="Z108" s="197"/>
    </row>
    <row r="109" spans="1:26" ht="15">
      <c r="A109" s="18"/>
      <c r="B109" s="576"/>
      <c r="C109" s="576"/>
      <c r="D109" s="576"/>
      <c r="E109" s="576"/>
      <c r="F109" s="28"/>
      <c r="G109" s="2" t="s">
        <v>155</v>
      </c>
      <c r="H109" s="3">
        <v>2006</v>
      </c>
      <c r="I109" s="187"/>
      <c r="J109" s="70">
        <f>SUM(L109+N109+P109+R109+T109+V109)</f>
        <v>0</v>
      </c>
      <c r="K109" s="98"/>
      <c r="L109" s="221"/>
      <c r="M109" s="4"/>
      <c r="N109" s="221"/>
      <c r="O109" s="4"/>
      <c r="P109" s="221"/>
      <c r="Q109" s="4"/>
      <c r="R109" s="221"/>
      <c r="S109" s="4"/>
      <c r="T109" s="221"/>
      <c r="U109" s="4"/>
      <c r="V109" s="221"/>
      <c r="W109" s="194"/>
      <c r="X109" s="192"/>
      <c r="Y109" s="192"/>
      <c r="Z109" s="192"/>
    </row>
    <row r="110" spans="1:26" ht="15">
      <c r="A110" s="18"/>
      <c r="B110" s="576"/>
      <c r="C110" s="576"/>
      <c r="D110" s="576"/>
      <c r="E110" s="576"/>
      <c r="F110" s="28"/>
      <c r="G110" s="2" t="s">
        <v>156</v>
      </c>
      <c r="H110" s="3">
        <v>2010</v>
      </c>
      <c r="I110" s="187"/>
      <c r="J110" s="70">
        <f t="shared" ref="J110:J111" si="9">SUM(L110+N110+P110+R110+T110+V110)</f>
        <v>0</v>
      </c>
      <c r="K110" s="98"/>
      <c r="L110" s="221"/>
      <c r="M110" s="4"/>
      <c r="N110" s="221"/>
      <c r="O110" s="4"/>
      <c r="P110" s="221"/>
      <c r="Q110" s="4"/>
      <c r="R110" s="221"/>
      <c r="S110" s="4"/>
      <c r="T110" s="221"/>
      <c r="U110" s="4"/>
      <c r="V110" s="221"/>
      <c r="W110" s="194"/>
      <c r="X110" s="192"/>
      <c r="Y110" s="192"/>
      <c r="Z110" s="192"/>
    </row>
    <row r="111" spans="1:26" ht="15">
      <c r="A111" s="18"/>
      <c r="B111" s="576"/>
      <c r="C111" s="576"/>
      <c r="D111" s="576"/>
      <c r="E111" s="576"/>
      <c r="F111" s="28"/>
      <c r="G111" s="2" t="s">
        <v>157</v>
      </c>
      <c r="H111" s="3">
        <v>2015</v>
      </c>
      <c r="I111" s="187"/>
      <c r="J111" s="70">
        <f t="shared" si="9"/>
        <v>0</v>
      </c>
      <c r="K111" s="98"/>
      <c r="L111" s="221"/>
      <c r="M111" s="4"/>
      <c r="N111" s="221"/>
      <c r="O111" s="4"/>
      <c r="P111" s="221"/>
      <c r="Q111" s="4"/>
      <c r="R111" s="221"/>
      <c r="S111" s="4"/>
      <c r="T111" s="221"/>
      <c r="U111" s="4"/>
      <c r="V111" s="221"/>
      <c r="W111" s="194"/>
      <c r="X111" s="192"/>
      <c r="Y111" s="192"/>
      <c r="Z111" s="192"/>
    </row>
    <row r="112" spans="1:26" ht="15">
      <c r="A112" s="18"/>
      <c r="B112" s="576"/>
      <c r="C112" s="576"/>
      <c r="D112" s="576"/>
      <c r="E112" s="576"/>
      <c r="F112" s="28"/>
      <c r="G112" s="2" t="s">
        <v>158</v>
      </c>
      <c r="H112" s="3">
        <v>2020</v>
      </c>
      <c r="I112" s="187"/>
      <c r="J112" s="70">
        <f>SUM(L112+N112+P112+R112+T112+V112)</f>
        <v>0</v>
      </c>
      <c r="K112" s="98"/>
      <c r="L112" s="221"/>
      <c r="M112" s="4"/>
      <c r="N112" s="221"/>
      <c r="O112" s="4"/>
      <c r="P112" s="221"/>
      <c r="Q112" s="4"/>
      <c r="R112" s="221"/>
      <c r="S112" s="4"/>
      <c r="T112" s="221"/>
      <c r="U112" s="4"/>
      <c r="V112" s="221"/>
      <c r="W112" s="194"/>
      <c r="X112" s="192"/>
      <c r="Y112" s="192"/>
      <c r="Z112" s="192"/>
    </row>
    <row r="113" spans="1:26" ht="15">
      <c r="A113" s="18"/>
      <c r="B113" s="103"/>
      <c r="C113" s="103"/>
      <c r="D113" s="103"/>
      <c r="E113" s="103"/>
      <c r="F113" s="28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187"/>
      <c r="W113" s="194"/>
      <c r="X113" s="192"/>
      <c r="Y113" s="192"/>
      <c r="Z113" s="192"/>
    </row>
    <row r="114" spans="1:26" ht="15" customHeight="1">
      <c r="A114" s="18"/>
      <c r="B114" s="576" t="s">
        <v>150</v>
      </c>
      <c r="C114" s="576"/>
      <c r="D114" s="576"/>
      <c r="E114" s="576"/>
      <c r="F114" s="169"/>
      <c r="G114" s="2"/>
      <c r="H114" s="3"/>
      <c r="I114" s="187"/>
      <c r="J114" s="68"/>
      <c r="K114" s="98"/>
      <c r="L114" s="24" t="s">
        <v>14</v>
      </c>
      <c r="M114" s="4"/>
      <c r="N114" s="24" t="s">
        <v>13</v>
      </c>
      <c r="O114" s="4"/>
      <c r="P114" s="24" t="s">
        <v>74</v>
      </c>
      <c r="Q114" s="4"/>
      <c r="R114" s="24" t="s">
        <v>73</v>
      </c>
      <c r="S114" s="4"/>
      <c r="T114" s="24" t="s">
        <v>72</v>
      </c>
      <c r="U114" s="4"/>
      <c r="V114" s="188" t="s">
        <v>71</v>
      </c>
      <c r="W114" s="194"/>
      <c r="X114" s="197"/>
      <c r="Y114" s="192"/>
      <c r="Z114" s="197"/>
    </row>
    <row r="115" spans="1:26" ht="15">
      <c r="A115" s="18"/>
      <c r="B115" s="576"/>
      <c r="C115" s="576"/>
      <c r="D115" s="576"/>
      <c r="E115" s="576"/>
      <c r="F115" s="169"/>
      <c r="G115" s="89" t="s">
        <v>106</v>
      </c>
      <c r="H115" s="29" t="s">
        <v>267</v>
      </c>
      <c r="I115" s="188"/>
      <c r="J115" s="69" t="s">
        <v>15</v>
      </c>
      <c r="K115" s="97"/>
      <c r="L115" s="24" t="s">
        <v>94</v>
      </c>
      <c r="M115" s="4"/>
      <c r="N115" s="24" t="s">
        <v>95</v>
      </c>
      <c r="O115" s="24"/>
      <c r="P115" s="24" t="s">
        <v>96</v>
      </c>
      <c r="Q115" s="24"/>
      <c r="R115" s="24" t="s">
        <v>97</v>
      </c>
      <c r="S115" s="24"/>
      <c r="T115" s="24" t="s">
        <v>93</v>
      </c>
      <c r="U115" s="24"/>
      <c r="V115" s="188" t="s">
        <v>92</v>
      </c>
      <c r="W115" s="195"/>
      <c r="X115" s="197"/>
      <c r="Y115" s="197"/>
      <c r="Z115" s="197"/>
    </row>
    <row r="116" spans="1:26" ht="15" customHeight="1">
      <c r="A116" s="18"/>
      <c r="B116" s="576"/>
      <c r="C116" s="576"/>
      <c r="D116" s="576"/>
      <c r="E116" s="576"/>
      <c r="F116" s="169"/>
      <c r="G116" s="2" t="s">
        <v>159</v>
      </c>
      <c r="H116" s="3">
        <v>2006</v>
      </c>
      <c r="I116" s="187"/>
      <c r="J116" s="70">
        <f>SUM(L116+N116+P116+R116+T116+V116)</f>
        <v>0</v>
      </c>
      <c r="K116" s="98"/>
      <c r="L116" s="221"/>
      <c r="M116" s="4"/>
      <c r="N116" s="221"/>
      <c r="O116" s="4"/>
      <c r="P116" s="221"/>
      <c r="Q116" s="4"/>
      <c r="R116" s="221"/>
      <c r="S116" s="4"/>
      <c r="T116" s="221"/>
      <c r="U116" s="4"/>
      <c r="V116" s="221"/>
      <c r="W116" s="194"/>
      <c r="X116" s="192"/>
      <c r="Y116" s="192"/>
      <c r="Z116" s="192"/>
    </row>
    <row r="117" spans="1:26" ht="15" customHeight="1">
      <c r="A117" s="18"/>
      <c r="B117" s="576"/>
      <c r="C117" s="576"/>
      <c r="D117" s="576"/>
      <c r="E117" s="576"/>
      <c r="F117" s="169"/>
      <c r="G117" s="2" t="s">
        <v>160</v>
      </c>
      <c r="H117" s="3">
        <v>2010</v>
      </c>
      <c r="I117" s="187"/>
      <c r="J117" s="70">
        <f t="shared" ref="J117:J118" si="10">SUM(L117+N117+P117+R117+T117+V117)</f>
        <v>0</v>
      </c>
      <c r="K117" s="98"/>
      <c r="L117" s="221"/>
      <c r="M117" s="4"/>
      <c r="N117" s="221"/>
      <c r="O117" s="4"/>
      <c r="P117" s="221"/>
      <c r="Q117" s="4"/>
      <c r="R117" s="221"/>
      <c r="S117" s="4"/>
      <c r="T117" s="221"/>
      <c r="U117" s="4"/>
      <c r="V117" s="221"/>
      <c r="W117" s="194"/>
      <c r="X117" s="192"/>
      <c r="Y117" s="192"/>
      <c r="Z117" s="192"/>
    </row>
    <row r="118" spans="1:26" ht="15" customHeight="1">
      <c r="A118" s="18"/>
      <c r="B118" s="576"/>
      <c r="C118" s="576"/>
      <c r="D118" s="576"/>
      <c r="E118" s="576"/>
      <c r="F118" s="169"/>
      <c r="G118" s="2" t="s">
        <v>161</v>
      </c>
      <c r="H118" s="3">
        <v>2015</v>
      </c>
      <c r="I118" s="187"/>
      <c r="J118" s="70">
        <f t="shared" si="10"/>
        <v>0</v>
      </c>
      <c r="K118" s="98"/>
      <c r="L118" s="221"/>
      <c r="M118" s="4"/>
      <c r="N118" s="221"/>
      <c r="O118" s="4"/>
      <c r="P118" s="221"/>
      <c r="Q118" s="4"/>
      <c r="R118" s="221"/>
      <c r="S118" s="4"/>
      <c r="T118" s="221"/>
      <c r="U118" s="4"/>
      <c r="V118" s="221"/>
      <c r="W118" s="194"/>
      <c r="X118" s="192"/>
      <c r="Y118" s="192"/>
      <c r="Z118" s="192"/>
    </row>
    <row r="119" spans="1:26">
      <c r="A119" s="18"/>
      <c r="B119" s="106"/>
      <c r="C119" s="107"/>
      <c r="D119" s="107"/>
      <c r="E119" s="107"/>
      <c r="F119" s="18"/>
      <c r="G119" s="2"/>
      <c r="H119" s="108"/>
      <c r="I119" s="187"/>
      <c r="J119" s="109"/>
      <c r="K119" s="108"/>
      <c r="L119" s="108"/>
      <c r="M119" s="4"/>
      <c r="N119" s="108"/>
      <c r="O119" s="4"/>
      <c r="P119" s="108"/>
      <c r="Q119" s="4"/>
      <c r="R119" s="108"/>
      <c r="S119" s="4"/>
      <c r="T119" s="108"/>
      <c r="U119" s="4"/>
      <c r="V119" s="187"/>
      <c r="W119" s="194"/>
      <c r="X119" s="192"/>
      <c r="Y119" s="192"/>
      <c r="Z119" s="192"/>
    </row>
    <row r="120" spans="1:26" ht="15">
      <c r="A120" s="18"/>
      <c r="B120" s="101"/>
      <c r="C120" s="101"/>
      <c r="D120" s="101"/>
      <c r="E120" s="101"/>
      <c r="F120" s="28"/>
      <c r="G120" s="111"/>
      <c r="H120" s="583" t="s">
        <v>162</v>
      </c>
      <c r="I120" s="584"/>
      <c r="J120" s="583"/>
      <c r="K120" s="583"/>
      <c r="L120" s="583"/>
      <c r="M120" s="583"/>
      <c r="N120" s="583"/>
      <c r="O120" s="583"/>
      <c r="P120" s="583"/>
      <c r="Q120" s="583"/>
      <c r="R120" s="583"/>
      <c r="S120" s="583"/>
      <c r="T120" s="583"/>
      <c r="U120" s="583"/>
      <c r="V120" s="584"/>
      <c r="W120" s="194"/>
      <c r="X120" s="192"/>
      <c r="Y120" s="192"/>
      <c r="Z120" s="192"/>
    </row>
    <row r="121" spans="1:26" ht="15">
      <c r="A121" s="18"/>
      <c r="B121" s="101"/>
      <c r="C121" s="101"/>
      <c r="D121" s="101"/>
      <c r="E121" s="101"/>
      <c r="F121" s="28"/>
      <c r="G121" s="110"/>
      <c r="H121" s="589"/>
      <c r="I121" s="590"/>
      <c r="J121" s="590"/>
      <c r="K121" s="590"/>
      <c r="L121" s="590"/>
      <c r="M121" s="590"/>
      <c r="N121" s="590"/>
      <c r="O121" s="590"/>
      <c r="P121" s="590"/>
      <c r="Q121" s="590"/>
      <c r="R121" s="590"/>
      <c r="S121" s="590"/>
      <c r="T121" s="590"/>
      <c r="U121" s="590"/>
      <c r="V121" s="591"/>
      <c r="W121" s="194"/>
      <c r="X121" s="192"/>
      <c r="Y121" s="192"/>
      <c r="Z121" s="192"/>
    </row>
    <row r="122" spans="1:26" ht="15">
      <c r="A122" s="18"/>
      <c r="B122" s="101"/>
      <c r="C122" s="101"/>
      <c r="D122" s="101"/>
      <c r="E122" s="101"/>
      <c r="F122" s="28"/>
      <c r="G122" s="110"/>
      <c r="H122" s="592"/>
      <c r="I122" s="593"/>
      <c r="J122" s="593"/>
      <c r="K122" s="593"/>
      <c r="L122" s="593"/>
      <c r="M122" s="593"/>
      <c r="N122" s="593"/>
      <c r="O122" s="593"/>
      <c r="P122" s="593"/>
      <c r="Q122" s="593"/>
      <c r="R122" s="593"/>
      <c r="S122" s="593"/>
      <c r="T122" s="593"/>
      <c r="U122" s="593"/>
      <c r="V122" s="594"/>
      <c r="W122" s="194"/>
      <c r="X122" s="192"/>
      <c r="Y122" s="192"/>
      <c r="Z122" s="192"/>
    </row>
    <row r="123" spans="1:26" ht="15">
      <c r="A123" s="18"/>
      <c r="B123" s="101"/>
      <c r="C123" s="101"/>
      <c r="D123" s="101"/>
      <c r="E123" s="101"/>
      <c r="F123" s="28"/>
      <c r="G123" s="110"/>
      <c r="H123" s="592"/>
      <c r="I123" s="593"/>
      <c r="J123" s="593"/>
      <c r="K123" s="593"/>
      <c r="L123" s="593"/>
      <c r="M123" s="593"/>
      <c r="N123" s="593"/>
      <c r="O123" s="593"/>
      <c r="P123" s="593"/>
      <c r="Q123" s="593"/>
      <c r="R123" s="593"/>
      <c r="S123" s="593"/>
      <c r="T123" s="593"/>
      <c r="U123" s="593"/>
      <c r="V123" s="594"/>
      <c r="W123" s="194"/>
      <c r="X123" s="192"/>
      <c r="Y123" s="192"/>
      <c r="Z123" s="192"/>
    </row>
    <row r="124" spans="1:26" ht="15">
      <c r="A124" s="18"/>
      <c r="B124" s="91"/>
      <c r="C124" s="91"/>
      <c r="D124" s="91"/>
      <c r="E124" s="91"/>
      <c r="F124" s="28"/>
      <c r="G124" s="110"/>
      <c r="H124" s="595"/>
      <c r="I124" s="596"/>
      <c r="J124" s="596"/>
      <c r="K124" s="596"/>
      <c r="L124" s="596"/>
      <c r="M124" s="596"/>
      <c r="N124" s="596"/>
      <c r="O124" s="596"/>
      <c r="P124" s="596"/>
      <c r="Q124" s="596"/>
      <c r="R124" s="596"/>
      <c r="S124" s="596"/>
      <c r="T124" s="596"/>
      <c r="U124" s="596"/>
      <c r="V124" s="597"/>
      <c r="W124" s="194"/>
      <c r="X124" s="192"/>
      <c r="Y124" s="192"/>
      <c r="Z124" s="192"/>
    </row>
    <row r="125" spans="1:26" ht="15">
      <c r="A125" s="18"/>
      <c r="B125" s="112"/>
      <c r="C125" s="112"/>
      <c r="D125" s="112"/>
      <c r="E125" s="112"/>
      <c r="F125" s="28"/>
      <c r="G125" s="110"/>
      <c r="H125" s="110"/>
      <c r="I125" s="189"/>
      <c r="J125" s="110"/>
      <c r="K125" s="110"/>
      <c r="L125" s="113"/>
      <c r="M125" s="113"/>
      <c r="N125" s="113"/>
      <c r="O125" s="113"/>
      <c r="P125" s="113"/>
      <c r="Q125" s="113"/>
      <c r="R125" s="113"/>
      <c r="S125" s="113"/>
      <c r="T125" s="113"/>
      <c r="U125" s="113"/>
      <c r="V125" s="193"/>
      <c r="W125" s="196"/>
      <c r="X125" s="198"/>
      <c r="Y125" s="198"/>
      <c r="Z125" s="198"/>
    </row>
    <row r="126" spans="1:26">
      <c r="A126" s="18"/>
      <c r="B126" s="9"/>
      <c r="C126" s="19"/>
      <c r="D126" s="19"/>
      <c r="E126" s="19"/>
      <c r="F126" s="18"/>
      <c r="G126" s="7"/>
      <c r="H126" s="18"/>
      <c r="I126" s="18"/>
      <c r="J126" s="56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94"/>
      <c r="W126" s="194"/>
      <c r="X126" s="192"/>
      <c r="Y126" s="192"/>
      <c r="Z126" s="192"/>
    </row>
    <row r="127" spans="1:26">
      <c r="A127" s="18"/>
      <c r="B127" s="114"/>
      <c r="C127" s="115"/>
      <c r="D127" s="115"/>
      <c r="E127" s="115"/>
      <c r="F127" s="18"/>
      <c r="G127" s="2"/>
      <c r="H127" s="4"/>
      <c r="I127" s="4"/>
      <c r="J127" s="67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187"/>
      <c r="W127" s="194"/>
      <c r="X127" s="192"/>
      <c r="Y127" s="192"/>
      <c r="Z127" s="192"/>
    </row>
    <row r="128" spans="1:26" ht="15">
      <c r="A128" s="18"/>
      <c r="B128" s="598" t="s">
        <v>142</v>
      </c>
      <c r="C128" s="598"/>
      <c r="D128" s="598"/>
      <c r="E128" s="598"/>
      <c r="F128" s="18"/>
      <c r="G128" s="89"/>
      <c r="H128" s="4"/>
      <c r="I128" s="4"/>
      <c r="J128" s="67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187"/>
      <c r="W128" s="194"/>
      <c r="X128" s="192"/>
      <c r="Y128" s="192"/>
      <c r="Z128" s="192"/>
    </row>
    <row r="129" spans="1:26" ht="15">
      <c r="A129" s="18"/>
      <c r="B129" s="598"/>
      <c r="C129" s="598"/>
      <c r="D129" s="598"/>
      <c r="E129" s="598"/>
      <c r="F129" s="18"/>
      <c r="G129" s="89"/>
      <c r="H129" s="4"/>
      <c r="I129" s="4"/>
      <c r="J129" s="67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187"/>
      <c r="W129" s="194"/>
      <c r="X129" s="192"/>
      <c r="Y129" s="192"/>
      <c r="Z129" s="192"/>
    </row>
    <row r="130" spans="1:26" ht="15">
      <c r="A130" s="18"/>
      <c r="B130" s="598"/>
      <c r="C130" s="598"/>
      <c r="D130" s="598"/>
      <c r="E130" s="598"/>
      <c r="F130" s="18"/>
      <c r="G130" s="89"/>
      <c r="H130" s="4"/>
      <c r="I130" s="4"/>
      <c r="J130" s="67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187"/>
      <c r="W130" s="194"/>
      <c r="X130" s="192"/>
      <c r="Y130" s="192"/>
      <c r="Z130" s="192"/>
    </row>
    <row r="131" spans="1:26" ht="15">
      <c r="A131" s="18"/>
      <c r="B131" s="86"/>
      <c r="C131" s="85"/>
      <c r="D131" s="85"/>
      <c r="E131" s="85"/>
      <c r="F131" s="18"/>
      <c r="G131" s="89" t="s">
        <v>11</v>
      </c>
      <c r="H131" s="4"/>
      <c r="I131" s="4"/>
      <c r="J131" s="67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187"/>
      <c r="W131" s="194"/>
      <c r="X131" s="192"/>
      <c r="Y131" s="192"/>
      <c r="Z131" s="192"/>
    </row>
    <row r="132" spans="1:26" ht="15">
      <c r="A132" s="18"/>
      <c r="B132" s="576" t="s">
        <v>175</v>
      </c>
      <c r="C132" s="576"/>
      <c r="D132" s="576"/>
      <c r="E132" s="576"/>
      <c r="F132" s="18"/>
      <c r="G132" s="4"/>
      <c r="H132" s="3"/>
      <c r="I132" s="187"/>
      <c r="J132" s="68"/>
      <c r="K132" s="98"/>
      <c r="L132" s="24" t="s">
        <v>14</v>
      </c>
      <c r="M132" s="4"/>
      <c r="N132" s="24" t="s">
        <v>13</v>
      </c>
      <c r="O132" s="4"/>
      <c r="P132" s="24" t="s">
        <v>74</v>
      </c>
      <c r="Q132" s="4"/>
      <c r="R132" s="24" t="s">
        <v>73</v>
      </c>
      <c r="S132" s="4"/>
      <c r="T132" s="24" t="s">
        <v>72</v>
      </c>
      <c r="U132" s="4"/>
      <c r="V132" s="188" t="s">
        <v>71</v>
      </c>
      <c r="W132" s="194"/>
      <c r="X132" s="197"/>
      <c r="Y132" s="192"/>
      <c r="Z132" s="197"/>
    </row>
    <row r="133" spans="1:26" ht="15">
      <c r="A133" s="18"/>
      <c r="B133" s="576"/>
      <c r="C133" s="576"/>
      <c r="D133" s="576"/>
      <c r="E133" s="576"/>
      <c r="F133" s="28"/>
      <c r="G133" s="89" t="s">
        <v>107</v>
      </c>
      <c r="H133" s="29" t="s">
        <v>267</v>
      </c>
      <c r="I133" s="188"/>
      <c r="J133" s="69" t="s">
        <v>15</v>
      </c>
      <c r="K133" s="97"/>
      <c r="L133" s="24" t="s">
        <v>94</v>
      </c>
      <c r="M133" s="4"/>
      <c r="N133" s="24" t="s">
        <v>95</v>
      </c>
      <c r="O133" s="24"/>
      <c r="P133" s="24" t="s">
        <v>96</v>
      </c>
      <c r="Q133" s="24"/>
      <c r="R133" s="24" t="s">
        <v>97</v>
      </c>
      <c r="S133" s="24"/>
      <c r="T133" s="24" t="s">
        <v>93</v>
      </c>
      <c r="U133" s="24"/>
      <c r="V133" s="188" t="s">
        <v>92</v>
      </c>
      <c r="W133" s="195"/>
      <c r="X133" s="197"/>
      <c r="Y133" s="197"/>
      <c r="Z133" s="197"/>
    </row>
    <row r="134" spans="1:26" ht="15">
      <c r="A134" s="18"/>
      <c r="B134" s="576"/>
      <c r="C134" s="576"/>
      <c r="D134" s="576"/>
      <c r="E134" s="576"/>
      <c r="F134" s="28"/>
      <c r="G134" s="2" t="s">
        <v>164</v>
      </c>
      <c r="H134" s="3">
        <v>2006</v>
      </c>
      <c r="I134" s="187"/>
      <c r="J134" s="70">
        <f>SUM(L134+N134+P134+R134+T134+V134)</f>
        <v>0</v>
      </c>
      <c r="K134" s="98"/>
      <c r="L134" s="221"/>
      <c r="M134" s="4"/>
      <c r="N134" s="221"/>
      <c r="O134" s="4"/>
      <c r="P134" s="221"/>
      <c r="Q134" s="4"/>
      <c r="R134" s="221"/>
      <c r="S134" s="4"/>
      <c r="T134" s="221"/>
      <c r="U134" s="4"/>
      <c r="V134" s="221"/>
      <c r="W134" s="194"/>
      <c r="X134" s="192"/>
      <c r="Y134" s="192"/>
      <c r="Z134" s="192"/>
    </row>
    <row r="135" spans="1:26" ht="15">
      <c r="A135" s="18"/>
      <c r="B135" s="576"/>
      <c r="C135" s="576"/>
      <c r="D135" s="576"/>
      <c r="E135" s="576"/>
      <c r="F135" s="28"/>
      <c r="G135" s="2" t="s">
        <v>165</v>
      </c>
      <c r="H135" s="3">
        <v>2010</v>
      </c>
      <c r="I135" s="187"/>
      <c r="J135" s="70">
        <f t="shared" ref="J135:J137" si="11">SUM(L135+N135+P135+R135+T135+V135)</f>
        <v>0</v>
      </c>
      <c r="K135" s="98"/>
      <c r="L135" s="221"/>
      <c r="M135" s="4"/>
      <c r="N135" s="221"/>
      <c r="O135" s="4"/>
      <c r="P135" s="221"/>
      <c r="Q135" s="4"/>
      <c r="R135" s="221"/>
      <c r="S135" s="4"/>
      <c r="T135" s="221"/>
      <c r="U135" s="4"/>
      <c r="V135" s="221"/>
      <c r="W135" s="194"/>
      <c r="X135" s="192"/>
      <c r="Y135" s="192"/>
      <c r="Z135" s="192"/>
    </row>
    <row r="136" spans="1:26" ht="15">
      <c r="A136" s="18"/>
      <c r="B136" s="576"/>
      <c r="C136" s="576"/>
      <c r="D136" s="576"/>
      <c r="E136" s="576"/>
      <c r="F136" s="28"/>
      <c r="G136" s="2" t="s">
        <v>166</v>
      </c>
      <c r="H136" s="3">
        <v>2015</v>
      </c>
      <c r="I136" s="187"/>
      <c r="J136" s="70">
        <f t="shared" si="11"/>
        <v>0</v>
      </c>
      <c r="K136" s="98"/>
      <c r="L136" s="221"/>
      <c r="M136" s="4"/>
      <c r="N136" s="221"/>
      <c r="O136" s="4"/>
      <c r="P136" s="221"/>
      <c r="Q136" s="4"/>
      <c r="R136" s="221"/>
      <c r="S136" s="4"/>
      <c r="T136" s="221"/>
      <c r="U136" s="4"/>
      <c r="V136" s="221"/>
      <c r="W136" s="194"/>
      <c r="X136" s="192"/>
      <c r="Y136" s="192"/>
      <c r="Z136" s="192"/>
    </row>
    <row r="137" spans="1:26" ht="15">
      <c r="A137" s="18"/>
      <c r="B137" s="576"/>
      <c r="C137" s="576"/>
      <c r="D137" s="576"/>
      <c r="E137" s="576"/>
      <c r="F137" s="28"/>
      <c r="G137" s="2" t="s">
        <v>167</v>
      </c>
      <c r="H137" s="3">
        <v>2020</v>
      </c>
      <c r="I137" s="187"/>
      <c r="J137" s="70">
        <f t="shared" si="11"/>
        <v>0</v>
      </c>
      <c r="K137" s="98"/>
      <c r="L137" s="221"/>
      <c r="M137" s="4"/>
      <c r="N137" s="221"/>
      <c r="O137" s="4"/>
      <c r="P137" s="221"/>
      <c r="Q137" s="4"/>
      <c r="R137" s="221"/>
      <c r="S137" s="4"/>
      <c r="T137" s="221"/>
      <c r="U137" s="4"/>
      <c r="V137" s="221"/>
      <c r="W137" s="194"/>
      <c r="X137" s="192"/>
      <c r="Y137" s="192"/>
      <c r="Z137" s="192"/>
    </row>
    <row r="138" spans="1:26" ht="15">
      <c r="A138" s="18"/>
      <c r="B138" s="102"/>
      <c r="C138" s="102"/>
      <c r="D138" s="102"/>
      <c r="E138" s="102"/>
      <c r="F138" s="28"/>
      <c r="G138" s="2"/>
      <c r="H138" s="98"/>
      <c r="I138" s="187"/>
      <c r="J138" s="71"/>
      <c r="K138" s="98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187"/>
      <c r="W138" s="194"/>
      <c r="X138" s="192"/>
      <c r="Y138" s="192"/>
      <c r="Z138" s="192"/>
    </row>
    <row r="139" spans="1:26" ht="15">
      <c r="A139" s="18"/>
      <c r="B139" s="576" t="s">
        <v>176</v>
      </c>
      <c r="C139" s="576"/>
      <c r="D139" s="576"/>
      <c r="E139" s="576"/>
      <c r="F139" s="28"/>
      <c r="G139" s="2"/>
      <c r="H139" s="3"/>
      <c r="I139" s="187"/>
      <c r="J139" s="68"/>
      <c r="K139" s="98"/>
      <c r="L139" s="24" t="s">
        <v>14</v>
      </c>
      <c r="M139" s="4"/>
      <c r="N139" s="24" t="s">
        <v>13</v>
      </c>
      <c r="O139" s="4"/>
      <c r="P139" s="24" t="s">
        <v>74</v>
      </c>
      <c r="Q139" s="4"/>
      <c r="R139" s="24" t="s">
        <v>73</v>
      </c>
      <c r="S139" s="4"/>
      <c r="T139" s="24" t="s">
        <v>72</v>
      </c>
      <c r="U139" s="4"/>
      <c r="V139" s="188" t="s">
        <v>71</v>
      </c>
      <c r="W139" s="194"/>
      <c r="X139" s="197"/>
      <c r="Y139" s="192"/>
      <c r="Z139" s="197"/>
    </row>
    <row r="140" spans="1:26" ht="15">
      <c r="A140" s="18"/>
      <c r="B140" s="576"/>
      <c r="C140" s="576"/>
      <c r="D140" s="576"/>
      <c r="E140" s="576"/>
      <c r="F140" s="28"/>
      <c r="G140" s="89" t="s">
        <v>108</v>
      </c>
      <c r="H140" s="29" t="s">
        <v>267</v>
      </c>
      <c r="I140" s="188"/>
      <c r="J140" s="69" t="s">
        <v>15</v>
      </c>
      <c r="K140" s="97"/>
      <c r="L140" s="24" t="s">
        <v>94</v>
      </c>
      <c r="M140" s="4"/>
      <c r="N140" s="24" t="s">
        <v>95</v>
      </c>
      <c r="O140" s="24"/>
      <c r="P140" s="24" t="s">
        <v>96</v>
      </c>
      <c r="Q140" s="24"/>
      <c r="R140" s="24" t="s">
        <v>97</v>
      </c>
      <c r="S140" s="24"/>
      <c r="T140" s="24" t="s">
        <v>93</v>
      </c>
      <c r="U140" s="24"/>
      <c r="V140" s="188" t="s">
        <v>92</v>
      </c>
      <c r="W140" s="195"/>
      <c r="X140" s="197"/>
      <c r="Y140" s="197"/>
      <c r="Z140" s="197"/>
    </row>
    <row r="141" spans="1:26" ht="15">
      <c r="A141" s="18"/>
      <c r="B141" s="576"/>
      <c r="C141" s="576"/>
      <c r="D141" s="576"/>
      <c r="E141" s="576"/>
      <c r="F141" s="28"/>
      <c r="G141" s="2" t="s">
        <v>168</v>
      </c>
      <c r="H141" s="3">
        <v>2006</v>
      </c>
      <c r="I141" s="187"/>
      <c r="J141" s="70">
        <f>SUM(L141+N141+P141+R141+T141+V141)</f>
        <v>0</v>
      </c>
      <c r="K141" s="98"/>
      <c r="L141" s="221"/>
      <c r="M141" s="4"/>
      <c r="N141" s="221"/>
      <c r="O141" s="4"/>
      <c r="P141" s="221"/>
      <c r="Q141" s="4"/>
      <c r="R141" s="221"/>
      <c r="S141" s="4"/>
      <c r="T141" s="221"/>
      <c r="U141" s="4"/>
      <c r="V141" s="221"/>
      <c r="W141" s="194"/>
      <c r="X141" s="192"/>
      <c r="Y141" s="192"/>
      <c r="Z141" s="192"/>
    </row>
    <row r="142" spans="1:26" ht="15">
      <c r="A142" s="18"/>
      <c r="B142" s="576"/>
      <c r="C142" s="576"/>
      <c r="D142" s="576"/>
      <c r="E142" s="576"/>
      <c r="F142" s="28"/>
      <c r="G142" s="2" t="s">
        <v>169</v>
      </c>
      <c r="H142" s="3">
        <v>2010</v>
      </c>
      <c r="I142" s="187"/>
      <c r="J142" s="70">
        <f t="shared" ref="J142:J143" si="12">SUM(L142+N142+P142+R142+T142+V142)</f>
        <v>0</v>
      </c>
      <c r="K142" s="98"/>
      <c r="L142" s="221"/>
      <c r="M142" s="4"/>
      <c r="N142" s="221"/>
      <c r="O142" s="4"/>
      <c r="P142" s="221"/>
      <c r="Q142" s="4"/>
      <c r="R142" s="221"/>
      <c r="S142" s="4"/>
      <c r="T142" s="221"/>
      <c r="U142" s="4"/>
      <c r="V142" s="221"/>
      <c r="W142" s="194"/>
      <c r="X142" s="192"/>
      <c r="Y142" s="192"/>
      <c r="Z142" s="192"/>
    </row>
    <row r="143" spans="1:26" ht="15">
      <c r="A143" s="18"/>
      <c r="B143" s="576"/>
      <c r="C143" s="576"/>
      <c r="D143" s="576"/>
      <c r="E143" s="576"/>
      <c r="F143" s="28"/>
      <c r="G143" s="2" t="s">
        <v>170</v>
      </c>
      <c r="H143" s="3">
        <v>2015</v>
      </c>
      <c r="I143" s="187"/>
      <c r="J143" s="70">
        <f t="shared" si="12"/>
        <v>0</v>
      </c>
      <c r="K143" s="98"/>
      <c r="L143" s="221"/>
      <c r="M143" s="4"/>
      <c r="N143" s="221"/>
      <c r="O143" s="4"/>
      <c r="P143" s="221"/>
      <c r="Q143" s="4"/>
      <c r="R143" s="221"/>
      <c r="S143" s="4"/>
      <c r="T143" s="221"/>
      <c r="U143" s="4"/>
      <c r="V143" s="221"/>
      <c r="W143" s="194"/>
      <c r="X143" s="192"/>
      <c r="Y143" s="192"/>
      <c r="Z143" s="192"/>
    </row>
    <row r="144" spans="1:26" ht="15">
      <c r="A144" s="18"/>
      <c r="B144" s="576"/>
      <c r="C144" s="576"/>
      <c r="D144" s="576"/>
      <c r="E144" s="576"/>
      <c r="F144" s="28"/>
      <c r="G144" s="2" t="s">
        <v>171</v>
      </c>
      <c r="H144" s="3">
        <v>2020</v>
      </c>
      <c r="I144" s="187"/>
      <c r="J144" s="70">
        <f>SUM(L144+N144+P144+R144+T144+V144)</f>
        <v>0</v>
      </c>
      <c r="K144" s="98"/>
      <c r="L144" s="221"/>
      <c r="M144" s="4"/>
      <c r="N144" s="221"/>
      <c r="O144" s="4"/>
      <c r="P144" s="221"/>
      <c r="Q144" s="4"/>
      <c r="R144" s="221"/>
      <c r="S144" s="4"/>
      <c r="T144" s="221"/>
      <c r="U144" s="4"/>
      <c r="V144" s="221"/>
      <c r="W144" s="194"/>
      <c r="X144" s="192"/>
      <c r="Y144" s="192"/>
      <c r="Z144" s="192"/>
    </row>
    <row r="145" spans="1:26" ht="15">
      <c r="A145" s="18"/>
      <c r="B145" s="103"/>
      <c r="C145" s="103"/>
      <c r="D145" s="103"/>
      <c r="E145" s="103"/>
      <c r="F145" s="28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187"/>
      <c r="W145" s="194"/>
      <c r="X145" s="192"/>
      <c r="Y145" s="192"/>
      <c r="Z145" s="192"/>
    </row>
    <row r="146" spans="1:26" ht="15" customHeight="1">
      <c r="A146" s="18"/>
      <c r="B146" s="576" t="s">
        <v>177</v>
      </c>
      <c r="C146" s="576"/>
      <c r="D146" s="576"/>
      <c r="E146" s="576"/>
      <c r="F146" s="28"/>
      <c r="G146" s="2"/>
      <c r="H146" s="3"/>
      <c r="I146" s="187"/>
      <c r="J146" s="68"/>
      <c r="K146" s="98"/>
      <c r="L146" s="24" t="s">
        <v>14</v>
      </c>
      <c r="M146" s="4"/>
      <c r="N146" s="24" t="s">
        <v>13</v>
      </c>
      <c r="O146" s="4"/>
      <c r="P146" s="24" t="s">
        <v>74</v>
      </c>
      <c r="Q146" s="4"/>
      <c r="R146" s="24" t="s">
        <v>73</v>
      </c>
      <c r="S146" s="4"/>
      <c r="T146" s="24" t="s">
        <v>72</v>
      </c>
      <c r="U146" s="4"/>
      <c r="V146" s="188" t="s">
        <v>71</v>
      </c>
      <c r="W146" s="194"/>
      <c r="X146" s="197"/>
      <c r="Y146" s="192"/>
      <c r="Z146" s="197"/>
    </row>
    <row r="147" spans="1:26" ht="15">
      <c r="A147" s="18"/>
      <c r="B147" s="576"/>
      <c r="C147" s="576"/>
      <c r="D147" s="576"/>
      <c r="E147" s="576"/>
      <c r="F147" s="28"/>
      <c r="G147" s="89" t="s">
        <v>109</v>
      </c>
      <c r="H147" s="29" t="s">
        <v>267</v>
      </c>
      <c r="I147" s="188"/>
      <c r="J147" s="69" t="s">
        <v>15</v>
      </c>
      <c r="K147" s="97"/>
      <c r="L147" s="24" t="s">
        <v>94</v>
      </c>
      <c r="M147" s="4"/>
      <c r="N147" s="24" t="s">
        <v>95</v>
      </c>
      <c r="O147" s="24"/>
      <c r="P147" s="24" t="s">
        <v>96</v>
      </c>
      <c r="Q147" s="24"/>
      <c r="R147" s="24" t="s">
        <v>97</v>
      </c>
      <c r="S147" s="24"/>
      <c r="T147" s="24" t="s">
        <v>93</v>
      </c>
      <c r="U147" s="24"/>
      <c r="V147" s="188" t="s">
        <v>92</v>
      </c>
      <c r="W147" s="195"/>
      <c r="X147" s="197"/>
      <c r="Y147" s="197"/>
      <c r="Z147" s="197"/>
    </row>
    <row r="148" spans="1:26" ht="15">
      <c r="A148" s="18"/>
      <c r="B148" s="576"/>
      <c r="C148" s="576"/>
      <c r="D148" s="576"/>
      <c r="E148" s="576"/>
      <c r="F148" s="28"/>
      <c r="G148" s="2" t="s">
        <v>172</v>
      </c>
      <c r="H148" s="3">
        <v>2006</v>
      </c>
      <c r="I148" s="187"/>
      <c r="J148" s="70">
        <f>SUM(L148+N148+P148+R148+T148+V148)</f>
        <v>0</v>
      </c>
      <c r="K148" s="98"/>
      <c r="L148" s="221"/>
      <c r="M148" s="4"/>
      <c r="N148" s="221"/>
      <c r="O148" s="4"/>
      <c r="P148" s="221"/>
      <c r="Q148" s="4"/>
      <c r="R148" s="221"/>
      <c r="S148" s="4"/>
      <c r="T148" s="221"/>
      <c r="U148" s="4"/>
      <c r="V148" s="221"/>
      <c r="W148" s="194"/>
      <c r="X148" s="192"/>
      <c r="Y148" s="192"/>
      <c r="Z148" s="192"/>
    </row>
    <row r="149" spans="1:26" ht="15">
      <c r="A149" s="18"/>
      <c r="B149" s="576"/>
      <c r="C149" s="576"/>
      <c r="D149" s="576"/>
      <c r="E149" s="576"/>
      <c r="F149" s="28"/>
      <c r="G149" s="2" t="s">
        <v>173</v>
      </c>
      <c r="H149" s="3">
        <v>2010</v>
      </c>
      <c r="I149" s="187"/>
      <c r="J149" s="70">
        <f t="shared" ref="J149:J150" si="13">SUM(L149+N149+P149+R149+T149+V149)</f>
        <v>0</v>
      </c>
      <c r="K149" s="98"/>
      <c r="L149" s="221"/>
      <c r="M149" s="4"/>
      <c r="N149" s="221"/>
      <c r="O149" s="4"/>
      <c r="P149" s="221"/>
      <c r="Q149" s="4"/>
      <c r="R149" s="221"/>
      <c r="S149" s="4"/>
      <c r="T149" s="221"/>
      <c r="U149" s="4"/>
      <c r="V149" s="221"/>
      <c r="W149" s="194"/>
      <c r="X149" s="192"/>
      <c r="Y149" s="192"/>
      <c r="Z149" s="192"/>
    </row>
    <row r="150" spans="1:26" ht="15">
      <c r="A150" s="18"/>
      <c r="B150" s="576"/>
      <c r="C150" s="576"/>
      <c r="D150" s="576"/>
      <c r="E150" s="576"/>
      <c r="F150" s="28"/>
      <c r="G150" s="2" t="s">
        <v>174</v>
      </c>
      <c r="H150" s="3">
        <v>2015</v>
      </c>
      <c r="I150" s="187"/>
      <c r="J150" s="70">
        <f t="shared" si="13"/>
        <v>0</v>
      </c>
      <c r="K150" s="98"/>
      <c r="L150" s="221"/>
      <c r="M150" s="4"/>
      <c r="N150" s="221"/>
      <c r="O150" s="4"/>
      <c r="P150" s="221"/>
      <c r="Q150" s="4"/>
      <c r="R150" s="221"/>
      <c r="S150" s="4"/>
      <c r="T150" s="221"/>
      <c r="U150" s="4"/>
      <c r="V150" s="221"/>
      <c r="W150" s="194"/>
      <c r="X150" s="192"/>
      <c r="Y150" s="192"/>
      <c r="Z150" s="192"/>
    </row>
    <row r="151" spans="1:26">
      <c r="A151" s="18"/>
      <c r="B151" s="106"/>
      <c r="C151" s="107"/>
      <c r="D151" s="107"/>
      <c r="E151" s="107"/>
      <c r="F151" s="18"/>
      <c r="G151" s="2"/>
      <c r="H151" s="108"/>
      <c r="I151" s="187"/>
      <c r="J151" s="109"/>
      <c r="K151" s="108"/>
      <c r="L151" s="108"/>
      <c r="M151" s="4"/>
      <c r="N151" s="108"/>
      <c r="O151" s="4"/>
      <c r="P151" s="108"/>
      <c r="Q151" s="4"/>
      <c r="R151" s="108"/>
      <c r="S151" s="4"/>
      <c r="T151" s="108"/>
      <c r="U151" s="4"/>
      <c r="V151" s="187"/>
      <c r="W151" s="194"/>
      <c r="X151" s="192"/>
      <c r="Y151" s="192"/>
      <c r="Z151" s="192"/>
    </row>
    <row r="152" spans="1:26" ht="15">
      <c r="A152" s="18"/>
      <c r="B152" s="101"/>
      <c r="C152" s="101"/>
      <c r="D152" s="101"/>
      <c r="E152" s="101"/>
      <c r="F152" s="28"/>
      <c r="G152" s="111"/>
      <c r="H152" s="583" t="s">
        <v>178</v>
      </c>
      <c r="I152" s="584"/>
      <c r="J152" s="583"/>
      <c r="K152" s="583"/>
      <c r="L152" s="583"/>
      <c r="M152" s="583"/>
      <c r="N152" s="583"/>
      <c r="O152" s="583"/>
      <c r="P152" s="583"/>
      <c r="Q152" s="583"/>
      <c r="R152" s="583"/>
      <c r="S152" s="583"/>
      <c r="T152" s="583"/>
      <c r="U152" s="583"/>
      <c r="V152" s="584"/>
      <c r="W152" s="194"/>
      <c r="X152" s="192"/>
      <c r="Y152" s="192"/>
      <c r="Z152" s="192"/>
    </row>
    <row r="153" spans="1:26" ht="15">
      <c r="A153" s="18"/>
      <c r="B153" s="101"/>
      <c r="C153" s="101"/>
      <c r="D153" s="101"/>
      <c r="E153" s="101"/>
      <c r="F153" s="28"/>
      <c r="G153" s="110"/>
      <c r="H153" s="589"/>
      <c r="I153" s="590"/>
      <c r="J153" s="590"/>
      <c r="K153" s="590"/>
      <c r="L153" s="590"/>
      <c r="M153" s="590"/>
      <c r="N153" s="590"/>
      <c r="O153" s="590"/>
      <c r="P153" s="590"/>
      <c r="Q153" s="590"/>
      <c r="R153" s="590"/>
      <c r="S153" s="590"/>
      <c r="T153" s="590"/>
      <c r="U153" s="590"/>
      <c r="V153" s="591"/>
      <c r="W153" s="194"/>
      <c r="X153" s="192"/>
      <c r="Y153" s="192"/>
      <c r="Z153" s="192"/>
    </row>
    <row r="154" spans="1:26" ht="15">
      <c r="A154" s="18"/>
      <c r="B154" s="101"/>
      <c r="C154" s="101"/>
      <c r="D154" s="101"/>
      <c r="E154" s="101"/>
      <c r="F154" s="28"/>
      <c r="G154" s="110"/>
      <c r="H154" s="592"/>
      <c r="I154" s="593"/>
      <c r="J154" s="593"/>
      <c r="K154" s="593"/>
      <c r="L154" s="593"/>
      <c r="M154" s="593"/>
      <c r="N154" s="593"/>
      <c r="O154" s="593"/>
      <c r="P154" s="593"/>
      <c r="Q154" s="593"/>
      <c r="R154" s="593"/>
      <c r="S154" s="593"/>
      <c r="T154" s="593"/>
      <c r="U154" s="593"/>
      <c r="V154" s="594"/>
      <c r="W154" s="194"/>
      <c r="X154" s="192"/>
      <c r="Y154" s="192"/>
      <c r="Z154" s="192"/>
    </row>
    <row r="155" spans="1:26" ht="15">
      <c r="A155" s="18"/>
      <c r="B155" s="101"/>
      <c r="C155" s="101"/>
      <c r="D155" s="101"/>
      <c r="E155" s="101"/>
      <c r="F155" s="28"/>
      <c r="G155" s="110"/>
      <c r="H155" s="592"/>
      <c r="I155" s="593"/>
      <c r="J155" s="593"/>
      <c r="K155" s="593"/>
      <c r="L155" s="593"/>
      <c r="M155" s="593"/>
      <c r="N155" s="593"/>
      <c r="O155" s="593"/>
      <c r="P155" s="593"/>
      <c r="Q155" s="593"/>
      <c r="R155" s="593"/>
      <c r="S155" s="593"/>
      <c r="T155" s="593"/>
      <c r="U155" s="593"/>
      <c r="V155" s="594"/>
      <c r="W155" s="194"/>
      <c r="X155" s="192"/>
      <c r="Y155" s="192"/>
      <c r="Z155" s="192"/>
    </row>
    <row r="156" spans="1:26" ht="15">
      <c r="A156" s="18"/>
      <c r="B156" s="91"/>
      <c r="C156" s="91"/>
      <c r="D156" s="91"/>
      <c r="E156" s="91"/>
      <c r="F156" s="28"/>
      <c r="G156" s="110"/>
      <c r="H156" s="595"/>
      <c r="I156" s="596"/>
      <c r="J156" s="596"/>
      <c r="K156" s="596"/>
      <c r="L156" s="596"/>
      <c r="M156" s="596"/>
      <c r="N156" s="596"/>
      <c r="O156" s="596"/>
      <c r="P156" s="596"/>
      <c r="Q156" s="596"/>
      <c r="R156" s="596"/>
      <c r="S156" s="596"/>
      <c r="T156" s="596"/>
      <c r="U156" s="596"/>
      <c r="V156" s="597"/>
      <c r="W156" s="194"/>
      <c r="X156" s="192"/>
      <c r="Y156" s="192"/>
      <c r="Z156" s="192"/>
    </row>
    <row r="157" spans="1:26" ht="15">
      <c r="A157" s="18"/>
      <c r="B157" s="112"/>
      <c r="C157" s="112"/>
      <c r="D157" s="112"/>
      <c r="E157" s="112"/>
      <c r="F157" s="28"/>
      <c r="G157" s="110"/>
      <c r="H157" s="110"/>
      <c r="I157" s="189"/>
      <c r="J157" s="110"/>
      <c r="K157" s="110"/>
      <c r="L157" s="113"/>
      <c r="M157" s="113"/>
      <c r="N157" s="113"/>
      <c r="O157" s="113"/>
      <c r="P157" s="113"/>
      <c r="Q157" s="113"/>
      <c r="R157" s="113"/>
      <c r="S157" s="113"/>
      <c r="T157" s="113"/>
      <c r="U157" s="113"/>
      <c r="V157" s="193"/>
      <c r="W157" s="196"/>
      <c r="X157" s="198"/>
      <c r="Y157" s="198"/>
      <c r="Z157" s="198"/>
    </row>
    <row r="158" spans="1:26">
      <c r="A158" s="18"/>
      <c r="B158" s="9"/>
      <c r="C158" s="19"/>
      <c r="D158" s="19"/>
      <c r="E158" s="19"/>
      <c r="F158" s="18"/>
      <c r="G158" s="7"/>
      <c r="H158" s="18"/>
      <c r="I158" s="18"/>
      <c r="J158" s="56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94"/>
      <c r="W158" s="194"/>
      <c r="X158" s="192"/>
      <c r="Y158" s="192"/>
      <c r="Z158" s="192"/>
    </row>
    <row r="159" spans="1:26">
      <c r="A159" s="18"/>
      <c r="B159" s="114"/>
      <c r="C159" s="115"/>
      <c r="D159" s="115"/>
      <c r="E159" s="115"/>
      <c r="F159" s="18"/>
      <c r="G159" s="2"/>
      <c r="H159" s="4"/>
      <c r="I159" s="4"/>
      <c r="J159" s="67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187"/>
      <c r="W159" s="194"/>
      <c r="X159" s="192"/>
      <c r="Y159" s="192"/>
      <c r="Z159" s="192"/>
    </row>
    <row r="160" spans="1:26" ht="15">
      <c r="A160" s="18"/>
      <c r="B160" s="598" t="s">
        <v>143</v>
      </c>
      <c r="C160" s="598"/>
      <c r="D160" s="598"/>
      <c r="E160" s="598"/>
      <c r="F160" s="18"/>
      <c r="G160" s="89"/>
      <c r="H160" s="4"/>
      <c r="I160" s="4"/>
      <c r="J160" s="67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187"/>
      <c r="W160" s="194"/>
      <c r="X160" s="192"/>
      <c r="Y160" s="192"/>
      <c r="Z160" s="192"/>
    </row>
    <row r="161" spans="1:26" ht="15">
      <c r="A161" s="18"/>
      <c r="B161" s="598"/>
      <c r="C161" s="598"/>
      <c r="D161" s="598"/>
      <c r="E161" s="598"/>
      <c r="F161" s="18"/>
      <c r="G161" s="89"/>
      <c r="H161" s="4"/>
      <c r="I161" s="4"/>
      <c r="J161" s="67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187"/>
      <c r="W161" s="194"/>
      <c r="X161" s="192"/>
      <c r="Y161" s="192"/>
      <c r="Z161" s="192"/>
    </row>
    <row r="162" spans="1:26" ht="18.75" customHeight="1">
      <c r="A162" s="18"/>
      <c r="B162" s="598"/>
      <c r="C162" s="598"/>
      <c r="D162" s="598"/>
      <c r="E162" s="598"/>
      <c r="F162" s="18"/>
      <c r="G162" s="89"/>
      <c r="H162" s="4"/>
      <c r="I162" s="4"/>
      <c r="J162" s="67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187"/>
      <c r="W162" s="194"/>
      <c r="X162" s="192"/>
      <c r="Y162" s="192"/>
      <c r="Z162" s="192"/>
    </row>
    <row r="163" spans="1:26" ht="15">
      <c r="A163" s="18"/>
      <c r="B163" s="86"/>
      <c r="C163" s="85"/>
      <c r="D163" s="85"/>
      <c r="E163" s="85"/>
      <c r="F163" s="18"/>
      <c r="G163" s="89" t="s">
        <v>11</v>
      </c>
      <c r="H163" s="4"/>
      <c r="I163" s="4"/>
      <c r="J163" s="67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187"/>
      <c r="W163" s="194"/>
      <c r="X163" s="192"/>
      <c r="Y163" s="192"/>
      <c r="Z163" s="192"/>
    </row>
    <row r="164" spans="1:26" ht="15">
      <c r="A164" s="18"/>
      <c r="B164" s="576" t="s">
        <v>179</v>
      </c>
      <c r="C164" s="576"/>
      <c r="D164" s="576"/>
      <c r="E164" s="576"/>
      <c r="F164" s="18"/>
      <c r="G164" s="4"/>
      <c r="H164" s="3"/>
      <c r="I164" s="187"/>
      <c r="J164" s="68"/>
      <c r="K164" s="98"/>
      <c r="L164" s="24" t="s">
        <v>14</v>
      </c>
      <c r="M164" s="4"/>
      <c r="N164" s="24" t="s">
        <v>13</v>
      </c>
      <c r="O164" s="4"/>
      <c r="P164" s="24" t="s">
        <v>74</v>
      </c>
      <c r="Q164" s="4"/>
      <c r="R164" s="24" t="s">
        <v>73</v>
      </c>
      <c r="S164" s="4"/>
      <c r="T164" s="24" t="s">
        <v>72</v>
      </c>
      <c r="U164" s="4"/>
      <c r="V164" s="188" t="s">
        <v>71</v>
      </c>
      <c r="W164" s="194"/>
      <c r="X164" s="197"/>
      <c r="Y164" s="192"/>
      <c r="Z164" s="197"/>
    </row>
    <row r="165" spans="1:26" ht="15">
      <c r="A165" s="18"/>
      <c r="B165" s="576"/>
      <c r="C165" s="576"/>
      <c r="D165" s="576"/>
      <c r="E165" s="576"/>
      <c r="F165" s="28"/>
      <c r="G165" s="89" t="s">
        <v>183</v>
      </c>
      <c r="H165" s="29" t="s">
        <v>267</v>
      </c>
      <c r="I165" s="188"/>
      <c r="J165" s="69" t="s">
        <v>15</v>
      </c>
      <c r="K165" s="97"/>
      <c r="L165" s="24" t="s">
        <v>94</v>
      </c>
      <c r="M165" s="4"/>
      <c r="N165" s="24" t="s">
        <v>95</v>
      </c>
      <c r="O165" s="24"/>
      <c r="P165" s="24" t="s">
        <v>96</v>
      </c>
      <c r="Q165" s="24"/>
      <c r="R165" s="24" t="s">
        <v>97</v>
      </c>
      <c r="S165" s="24"/>
      <c r="T165" s="24" t="s">
        <v>93</v>
      </c>
      <c r="U165" s="24"/>
      <c r="V165" s="188" t="s">
        <v>92</v>
      </c>
      <c r="W165" s="195"/>
      <c r="X165" s="197"/>
      <c r="Y165" s="197"/>
      <c r="Z165" s="197"/>
    </row>
    <row r="166" spans="1:26" ht="15">
      <c r="A166" s="18"/>
      <c r="B166" s="576"/>
      <c r="C166" s="576"/>
      <c r="D166" s="576"/>
      <c r="E166" s="576"/>
      <c r="F166" s="28"/>
      <c r="G166" s="2" t="s">
        <v>186</v>
      </c>
      <c r="H166" s="3">
        <v>2006</v>
      </c>
      <c r="I166" s="187"/>
      <c r="J166" s="70">
        <f>SUM(L166+N166+P166+R166+T166+V166)</f>
        <v>0</v>
      </c>
      <c r="K166" s="98"/>
      <c r="L166" s="221"/>
      <c r="M166" s="4"/>
      <c r="N166" s="221"/>
      <c r="O166" s="4"/>
      <c r="P166" s="221"/>
      <c r="Q166" s="4"/>
      <c r="R166" s="221"/>
      <c r="S166" s="4"/>
      <c r="T166" s="221"/>
      <c r="U166" s="4"/>
      <c r="V166" s="221"/>
      <c r="W166" s="194"/>
      <c r="X166" s="192"/>
      <c r="Y166" s="192"/>
      <c r="Z166" s="192"/>
    </row>
    <row r="167" spans="1:26" ht="15">
      <c r="A167" s="18"/>
      <c r="B167" s="576"/>
      <c r="C167" s="576"/>
      <c r="D167" s="576"/>
      <c r="E167" s="576"/>
      <c r="F167" s="28"/>
      <c r="G167" s="2" t="s">
        <v>194</v>
      </c>
      <c r="H167" s="3">
        <v>2010</v>
      </c>
      <c r="I167" s="187"/>
      <c r="J167" s="70">
        <f t="shared" ref="J167:J169" si="14">SUM(L167+N167+P167+R167+T167+V167)</f>
        <v>0</v>
      </c>
      <c r="K167" s="98"/>
      <c r="L167" s="221"/>
      <c r="M167" s="4"/>
      <c r="N167" s="221"/>
      <c r="O167" s="4"/>
      <c r="P167" s="221"/>
      <c r="Q167" s="4"/>
      <c r="R167" s="221"/>
      <c r="S167" s="4"/>
      <c r="T167" s="221"/>
      <c r="U167" s="4"/>
      <c r="V167" s="221"/>
      <c r="W167" s="194"/>
      <c r="X167" s="192"/>
      <c r="Y167" s="192"/>
      <c r="Z167" s="192"/>
    </row>
    <row r="168" spans="1:26" ht="15">
      <c r="A168" s="18"/>
      <c r="B168" s="576"/>
      <c r="C168" s="576"/>
      <c r="D168" s="576"/>
      <c r="E168" s="576"/>
      <c r="F168" s="28"/>
      <c r="G168" s="2" t="s">
        <v>195</v>
      </c>
      <c r="H168" s="3">
        <v>2015</v>
      </c>
      <c r="I168" s="187"/>
      <c r="J168" s="70">
        <f t="shared" si="14"/>
        <v>0</v>
      </c>
      <c r="K168" s="98"/>
      <c r="L168" s="221"/>
      <c r="M168" s="4"/>
      <c r="N168" s="221"/>
      <c r="O168" s="4"/>
      <c r="P168" s="221"/>
      <c r="Q168" s="4"/>
      <c r="R168" s="221"/>
      <c r="S168" s="4"/>
      <c r="T168" s="221"/>
      <c r="U168" s="4"/>
      <c r="V168" s="221"/>
      <c r="W168" s="194"/>
      <c r="X168" s="192"/>
      <c r="Y168" s="192"/>
      <c r="Z168" s="192"/>
    </row>
    <row r="169" spans="1:26" ht="15">
      <c r="A169" s="18"/>
      <c r="B169" s="576"/>
      <c r="C169" s="576"/>
      <c r="D169" s="576"/>
      <c r="E169" s="576"/>
      <c r="F169" s="28"/>
      <c r="G169" s="2" t="s">
        <v>196</v>
      </c>
      <c r="H169" s="3">
        <v>2020</v>
      </c>
      <c r="I169" s="187"/>
      <c r="J169" s="70">
        <f t="shared" si="14"/>
        <v>0</v>
      </c>
      <c r="K169" s="98"/>
      <c r="L169" s="221"/>
      <c r="M169" s="4"/>
      <c r="N169" s="221"/>
      <c r="O169" s="4"/>
      <c r="P169" s="221"/>
      <c r="Q169" s="4"/>
      <c r="R169" s="221"/>
      <c r="S169" s="4"/>
      <c r="T169" s="221"/>
      <c r="U169" s="4"/>
      <c r="V169" s="221"/>
      <c r="W169" s="194"/>
      <c r="X169" s="192"/>
      <c r="Y169" s="192"/>
      <c r="Z169" s="192"/>
    </row>
    <row r="170" spans="1:26" ht="15">
      <c r="A170" s="18"/>
      <c r="B170" s="102"/>
      <c r="C170" s="102"/>
      <c r="D170" s="102"/>
      <c r="E170" s="102"/>
      <c r="F170" s="28"/>
      <c r="G170" s="2"/>
      <c r="H170" s="98"/>
      <c r="I170" s="187"/>
      <c r="J170" s="71"/>
      <c r="K170" s="98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187"/>
      <c r="W170" s="194"/>
      <c r="X170" s="192"/>
      <c r="Y170" s="192"/>
      <c r="Z170" s="192"/>
    </row>
    <row r="171" spans="1:26" ht="15">
      <c r="A171" s="18"/>
      <c r="B171" s="576" t="s">
        <v>180</v>
      </c>
      <c r="C171" s="576"/>
      <c r="D171" s="576"/>
      <c r="E171" s="576"/>
      <c r="F171" s="28"/>
      <c r="G171" s="2"/>
      <c r="H171" s="3"/>
      <c r="I171" s="187"/>
      <c r="J171" s="68"/>
      <c r="K171" s="98"/>
      <c r="L171" s="24" t="s">
        <v>14</v>
      </c>
      <c r="M171" s="4"/>
      <c r="N171" s="24" t="s">
        <v>13</v>
      </c>
      <c r="O171" s="4"/>
      <c r="P171" s="24" t="s">
        <v>74</v>
      </c>
      <c r="Q171" s="4"/>
      <c r="R171" s="24" t="s">
        <v>73</v>
      </c>
      <c r="S171" s="4"/>
      <c r="T171" s="24" t="s">
        <v>72</v>
      </c>
      <c r="U171" s="4"/>
      <c r="V171" s="188" t="s">
        <v>71</v>
      </c>
      <c r="W171" s="194"/>
      <c r="X171" s="197"/>
      <c r="Y171" s="192"/>
      <c r="Z171" s="197"/>
    </row>
    <row r="172" spans="1:26" ht="15">
      <c r="A172" s="18"/>
      <c r="B172" s="576"/>
      <c r="C172" s="576"/>
      <c r="D172" s="576"/>
      <c r="E172" s="576"/>
      <c r="F172" s="28"/>
      <c r="G172" s="89" t="s">
        <v>184</v>
      </c>
      <c r="H172" s="29" t="s">
        <v>267</v>
      </c>
      <c r="I172" s="188"/>
      <c r="J172" s="69" t="s">
        <v>15</v>
      </c>
      <c r="K172" s="97"/>
      <c r="L172" s="24" t="s">
        <v>94</v>
      </c>
      <c r="M172" s="4"/>
      <c r="N172" s="24" t="s">
        <v>95</v>
      </c>
      <c r="O172" s="24"/>
      <c r="P172" s="24" t="s">
        <v>96</v>
      </c>
      <c r="Q172" s="24"/>
      <c r="R172" s="24" t="s">
        <v>97</v>
      </c>
      <c r="S172" s="24"/>
      <c r="T172" s="24" t="s">
        <v>93</v>
      </c>
      <c r="U172" s="24"/>
      <c r="V172" s="188" t="s">
        <v>92</v>
      </c>
      <c r="W172" s="195"/>
      <c r="X172" s="197"/>
      <c r="Y172" s="197"/>
      <c r="Z172" s="197"/>
    </row>
    <row r="173" spans="1:26" ht="15">
      <c r="A173" s="18"/>
      <c r="B173" s="576"/>
      <c r="C173" s="576"/>
      <c r="D173" s="576"/>
      <c r="E173" s="576"/>
      <c r="F173" s="28"/>
      <c r="G173" s="2" t="s">
        <v>187</v>
      </c>
      <c r="H173" s="3">
        <v>2006</v>
      </c>
      <c r="I173" s="187"/>
      <c r="J173" s="70">
        <f>SUM(L173+N173+P173+R173+T173+V173)</f>
        <v>0</v>
      </c>
      <c r="K173" s="98"/>
      <c r="L173" s="221"/>
      <c r="M173" s="4"/>
      <c r="N173" s="221"/>
      <c r="O173" s="4"/>
      <c r="P173" s="221"/>
      <c r="Q173" s="4"/>
      <c r="R173" s="221"/>
      <c r="S173" s="4"/>
      <c r="T173" s="221"/>
      <c r="U173" s="4"/>
      <c r="V173" s="221"/>
      <c r="W173" s="194"/>
      <c r="X173" s="192"/>
      <c r="Y173" s="192"/>
      <c r="Z173" s="192"/>
    </row>
    <row r="174" spans="1:26" ht="15">
      <c r="A174" s="18"/>
      <c r="B174" s="576"/>
      <c r="C174" s="576"/>
      <c r="D174" s="576"/>
      <c r="E174" s="576"/>
      <c r="F174" s="28"/>
      <c r="G174" s="2" t="s">
        <v>191</v>
      </c>
      <c r="H174" s="3">
        <v>2010</v>
      </c>
      <c r="I174" s="187"/>
      <c r="J174" s="70">
        <f t="shared" ref="J174:J175" si="15">SUM(L174+N174+P174+R174+T174+V174)</f>
        <v>0</v>
      </c>
      <c r="K174" s="98"/>
      <c r="L174" s="221"/>
      <c r="M174" s="4"/>
      <c r="N174" s="221"/>
      <c r="O174" s="4"/>
      <c r="P174" s="221"/>
      <c r="Q174" s="4"/>
      <c r="R174" s="221"/>
      <c r="S174" s="4"/>
      <c r="T174" s="221"/>
      <c r="U174" s="4"/>
      <c r="V174" s="221"/>
      <c r="W174" s="194"/>
      <c r="X174" s="192"/>
      <c r="Y174" s="192"/>
      <c r="Z174" s="192"/>
    </row>
    <row r="175" spans="1:26" ht="15">
      <c r="A175" s="18"/>
      <c r="B175" s="576"/>
      <c r="C175" s="576"/>
      <c r="D175" s="576"/>
      <c r="E175" s="576"/>
      <c r="F175" s="28"/>
      <c r="G175" s="2" t="s">
        <v>192</v>
      </c>
      <c r="H175" s="3">
        <v>2015</v>
      </c>
      <c r="I175" s="187"/>
      <c r="J175" s="70">
        <f t="shared" si="15"/>
        <v>0</v>
      </c>
      <c r="K175" s="98"/>
      <c r="L175" s="221"/>
      <c r="M175" s="4"/>
      <c r="N175" s="221"/>
      <c r="O175" s="4"/>
      <c r="P175" s="221"/>
      <c r="Q175" s="4"/>
      <c r="R175" s="221"/>
      <c r="S175" s="4"/>
      <c r="T175" s="221"/>
      <c r="U175" s="4"/>
      <c r="V175" s="221"/>
      <c r="W175" s="194"/>
      <c r="X175" s="192"/>
      <c r="Y175" s="192"/>
      <c r="Z175" s="192"/>
    </row>
    <row r="176" spans="1:26" ht="15">
      <c r="A176" s="18"/>
      <c r="B176" s="576"/>
      <c r="C176" s="576"/>
      <c r="D176" s="576"/>
      <c r="E176" s="576"/>
      <c r="F176" s="28"/>
      <c r="G176" s="2" t="s">
        <v>193</v>
      </c>
      <c r="H176" s="3">
        <v>2020</v>
      </c>
      <c r="I176" s="187"/>
      <c r="J176" s="70">
        <f>SUM(L176+N176+P176+R176+T176+V176)</f>
        <v>0</v>
      </c>
      <c r="K176" s="98"/>
      <c r="L176" s="221"/>
      <c r="M176" s="4"/>
      <c r="N176" s="221"/>
      <c r="O176" s="4"/>
      <c r="P176" s="221"/>
      <c r="Q176" s="4"/>
      <c r="R176" s="221"/>
      <c r="S176" s="4"/>
      <c r="T176" s="221"/>
      <c r="U176" s="4"/>
      <c r="V176" s="221"/>
      <c r="W176" s="194"/>
      <c r="X176" s="192"/>
      <c r="Y176" s="192"/>
      <c r="Z176" s="192"/>
    </row>
    <row r="177" spans="1:26" ht="15" customHeight="1">
      <c r="A177" s="18"/>
      <c r="B177" s="103"/>
      <c r="C177" s="103"/>
      <c r="D177" s="103"/>
      <c r="E177" s="103"/>
      <c r="F177" s="28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187"/>
      <c r="W177" s="194"/>
      <c r="X177" s="192"/>
      <c r="Y177" s="192"/>
      <c r="Z177" s="192"/>
    </row>
    <row r="178" spans="1:26" ht="15" customHeight="1">
      <c r="A178" s="18"/>
      <c r="B178" s="576" t="s">
        <v>181</v>
      </c>
      <c r="C178" s="576"/>
      <c r="D178" s="576"/>
      <c r="E178" s="576"/>
      <c r="F178" s="28"/>
      <c r="G178" s="2"/>
      <c r="H178" s="3"/>
      <c r="I178" s="187"/>
      <c r="J178" s="68"/>
      <c r="K178" s="98"/>
      <c r="L178" s="24" t="s">
        <v>14</v>
      </c>
      <c r="M178" s="4"/>
      <c r="N178" s="24" t="s">
        <v>13</v>
      </c>
      <c r="O178" s="4"/>
      <c r="P178" s="24" t="s">
        <v>74</v>
      </c>
      <c r="Q178" s="4"/>
      <c r="R178" s="24" t="s">
        <v>73</v>
      </c>
      <c r="S178" s="4"/>
      <c r="T178" s="24" t="s">
        <v>72</v>
      </c>
      <c r="U178" s="4"/>
      <c r="V178" s="188" t="s">
        <v>71</v>
      </c>
      <c r="W178" s="194"/>
      <c r="X178" s="197"/>
      <c r="Y178" s="192"/>
      <c r="Z178" s="197"/>
    </row>
    <row r="179" spans="1:26" ht="15">
      <c r="A179" s="18"/>
      <c r="B179" s="576"/>
      <c r="C179" s="576"/>
      <c r="D179" s="576"/>
      <c r="E179" s="576"/>
      <c r="F179" s="28"/>
      <c r="G179" s="89" t="s">
        <v>185</v>
      </c>
      <c r="H179" s="29" t="s">
        <v>267</v>
      </c>
      <c r="I179" s="188"/>
      <c r="J179" s="69" t="s">
        <v>15</v>
      </c>
      <c r="K179" s="97"/>
      <c r="L179" s="24" t="s">
        <v>94</v>
      </c>
      <c r="M179" s="4"/>
      <c r="N179" s="24" t="s">
        <v>95</v>
      </c>
      <c r="O179" s="24"/>
      <c r="P179" s="24" t="s">
        <v>96</v>
      </c>
      <c r="Q179" s="24"/>
      <c r="R179" s="24" t="s">
        <v>97</v>
      </c>
      <c r="S179" s="24"/>
      <c r="T179" s="24" t="s">
        <v>93</v>
      </c>
      <c r="U179" s="24"/>
      <c r="V179" s="188" t="s">
        <v>92</v>
      </c>
      <c r="W179" s="195"/>
      <c r="X179" s="197"/>
      <c r="Y179" s="197"/>
      <c r="Z179" s="197"/>
    </row>
    <row r="180" spans="1:26" ht="15">
      <c r="A180" s="18"/>
      <c r="B180" s="576"/>
      <c r="C180" s="576"/>
      <c r="D180" s="576"/>
      <c r="E180" s="576"/>
      <c r="F180" s="28"/>
      <c r="G180" s="2" t="s">
        <v>188</v>
      </c>
      <c r="H180" s="3">
        <v>2006</v>
      </c>
      <c r="I180" s="187"/>
      <c r="J180" s="70">
        <f>SUM(L180+N180+P180+R180+T180+V180)</f>
        <v>0</v>
      </c>
      <c r="K180" s="98"/>
      <c r="L180" s="221"/>
      <c r="M180" s="4"/>
      <c r="N180" s="221"/>
      <c r="O180" s="4"/>
      <c r="P180" s="221"/>
      <c r="Q180" s="4"/>
      <c r="R180" s="221"/>
      <c r="S180" s="4"/>
      <c r="T180" s="221"/>
      <c r="U180" s="4"/>
      <c r="V180" s="221"/>
      <c r="W180" s="194"/>
      <c r="X180" s="192"/>
      <c r="Y180" s="192"/>
      <c r="Z180" s="192"/>
    </row>
    <row r="181" spans="1:26" ht="15">
      <c r="A181" s="18"/>
      <c r="B181" s="576"/>
      <c r="C181" s="576"/>
      <c r="D181" s="576"/>
      <c r="E181" s="576"/>
      <c r="F181" s="28"/>
      <c r="G181" s="2" t="s">
        <v>189</v>
      </c>
      <c r="H181" s="3">
        <v>2010</v>
      </c>
      <c r="I181" s="187"/>
      <c r="J181" s="70">
        <f t="shared" ref="J181:J182" si="16">SUM(L181+N181+P181+R181+T181+V181)</f>
        <v>0</v>
      </c>
      <c r="K181" s="98"/>
      <c r="L181" s="221"/>
      <c r="M181" s="4"/>
      <c r="N181" s="221"/>
      <c r="O181" s="4"/>
      <c r="P181" s="221"/>
      <c r="Q181" s="4"/>
      <c r="R181" s="221"/>
      <c r="S181" s="4"/>
      <c r="T181" s="221"/>
      <c r="U181" s="4"/>
      <c r="V181" s="221"/>
      <c r="W181" s="194"/>
      <c r="X181" s="192"/>
      <c r="Y181" s="192"/>
      <c r="Z181" s="192"/>
    </row>
    <row r="182" spans="1:26" ht="15">
      <c r="A182" s="18"/>
      <c r="B182" s="576"/>
      <c r="C182" s="576"/>
      <c r="D182" s="576"/>
      <c r="E182" s="576"/>
      <c r="F182" s="28"/>
      <c r="G182" s="2" t="s">
        <v>190</v>
      </c>
      <c r="H182" s="3">
        <v>2015</v>
      </c>
      <c r="I182" s="187"/>
      <c r="J182" s="70">
        <f t="shared" si="16"/>
        <v>0</v>
      </c>
      <c r="K182" s="98"/>
      <c r="L182" s="221"/>
      <c r="M182" s="4"/>
      <c r="N182" s="221"/>
      <c r="O182" s="4"/>
      <c r="P182" s="221"/>
      <c r="Q182" s="4"/>
      <c r="R182" s="221"/>
      <c r="S182" s="4"/>
      <c r="T182" s="221"/>
      <c r="U182" s="4"/>
      <c r="V182" s="221"/>
      <c r="W182" s="194"/>
      <c r="X182" s="192"/>
      <c r="Y182" s="192"/>
      <c r="Z182" s="192"/>
    </row>
    <row r="183" spans="1:26" ht="15" customHeight="1">
      <c r="A183" s="18"/>
      <c r="B183" s="106"/>
      <c r="C183" s="107"/>
      <c r="D183" s="107"/>
      <c r="E183" s="107"/>
      <c r="F183" s="18"/>
      <c r="G183" s="2"/>
      <c r="H183" s="108"/>
      <c r="I183" s="187"/>
      <c r="J183" s="109"/>
      <c r="K183" s="108"/>
      <c r="L183" s="108"/>
      <c r="M183" s="4"/>
      <c r="N183" s="108"/>
      <c r="O183" s="4"/>
      <c r="P183" s="108"/>
      <c r="Q183" s="4"/>
      <c r="R183" s="108"/>
      <c r="S183" s="4"/>
      <c r="T183" s="108"/>
      <c r="U183" s="4"/>
      <c r="V183" s="187"/>
      <c r="W183" s="194"/>
      <c r="X183" s="192"/>
      <c r="Y183" s="192"/>
      <c r="Z183" s="192"/>
    </row>
    <row r="184" spans="1:26" ht="15">
      <c r="A184" s="18"/>
      <c r="B184" s="101"/>
      <c r="C184" s="101"/>
      <c r="D184" s="101"/>
      <c r="E184" s="101"/>
      <c r="F184" s="28"/>
      <c r="G184" s="111"/>
      <c r="H184" s="583" t="s">
        <v>182</v>
      </c>
      <c r="I184" s="584"/>
      <c r="J184" s="583"/>
      <c r="K184" s="583"/>
      <c r="L184" s="583"/>
      <c r="M184" s="583"/>
      <c r="N184" s="583"/>
      <c r="O184" s="583"/>
      <c r="P184" s="583"/>
      <c r="Q184" s="583"/>
      <c r="R184" s="583"/>
      <c r="S184" s="583"/>
      <c r="T184" s="583"/>
      <c r="U184" s="583"/>
      <c r="V184" s="584"/>
      <c r="W184" s="194"/>
      <c r="X184" s="192"/>
      <c r="Y184" s="192"/>
      <c r="Z184" s="192"/>
    </row>
    <row r="185" spans="1:26" ht="15">
      <c r="A185" s="18"/>
      <c r="B185" s="101"/>
      <c r="C185" s="101"/>
      <c r="D185" s="101"/>
      <c r="E185" s="101"/>
      <c r="F185" s="28"/>
      <c r="G185" s="110"/>
      <c r="H185" s="589"/>
      <c r="I185" s="590"/>
      <c r="J185" s="590"/>
      <c r="K185" s="590"/>
      <c r="L185" s="590"/>
      <c r="M185" s="590"/>
      <c r="N185" s="590"/>
      <c r="O185" s="590"/>
      <c r="P185" s="590"/>
      <c r="Q185" s="590"/>
      <c r="R185" s="590"/>
      <c r="S185" s="590"/>
      <c r="T185" s="590"/>
      <c r="U185" s="590"/>
      <c r="V185" s="591"/>
      <c r="W185" s="194"/>
      <c r="X185" s="192"/>
      <c r="Y185" s="192"/>
      <c r="Z185" s="192"/>
    </row>
    <row r="186" spans="1:26" ht="15">
      <c r="A186" s="18"/>
      <c r="B186" s="101"/>
      <c r="C186" s="101"/>
      <c r="D186" s="101"/>
      <c r="E186" s="101"/>
      <c r="F186" s="28"/>
      <c r="G186" s="110"/>
      <c r="H186" s="592"/>
      <c r="I186" s="593"/>
      <c r="J186" s="593"/>
      <c r="K186" s="593"/>
      <c r="L186" s="593"/>
      <c r="M186" s="593"/>
      <c r="N186" s="593"/>
      <c r="O186" s="593"/>
      <c r="P186" s="593"/>
      <c r="Q186" s="593"/>
      <c r="R186" s="593"/>
      <c r="S186" s="593"/>
      <c r="T186" s="593"/>
      <c r="U186" s="593"/>
      <c r="V186" s="594"/>
      <c r="W186" s="194"/>
      <c r="X186" s="192"/>
      <c r="Y186" s="192"/>
      <c r="Z186" s="192"/>
    </row>
    <row r="187" spans="1:26" ht="15">
      <c r="A187" s="18"/>
      <c r="B187" s="101"/>
      <c r="C187" s="101"/>
      <c r="D187" s="101"/>
      <c r="E187" s="101"/>
      <c r="F187" s="28"/>
      <c r="G187" s="110"/>
      <c r="H187" s="592"/>
      <c r="I187" s="593"/>
      <c r="J187" s="593"/>
      <c r="K187" s="593"/>
      <c r="L187" s="593"/>
      <c r="M187" s="593"/>
      <c r="N187" s="593"/>
      <c r="O187" s="593"/>
      <c r="P187" s="593"/>
      <c r="Q187" s="593"/>
      <c r="R187" s="593"/>
      <c r="S187" s="593"/>
      <c r="T187" s="593"/>
      <c r="U187" s="593"/>
      <c r="V187" s="594"/>
      <c r="W187" s="194"/>
      <c r="X187" s="192"/>
      <c r="Y187" s="192"/>
      <c r="Z187" s="192"/>
    </row>
    <row r="188" spans="1:26" ht="14.25" customHeight="1">
      <c r="A188" s="18"/>
      <c r="B188" s="91"/>
      <c r="C188" s="91"/>
      <c r="D188" s="91"/>
      <c r="E188" s="91"/>
      <c r="F188" s="28"/>
      <c r="G188" s="110"/>
      <c r="H188" s="595"/>
      <c r="I188" s="596"/>
      <c r="J188" s="596"/>
      <c r="K188" s="596"/>
      <c r="L188" s="596"/>
      <c r="M188" s="596"/>
      <c r="N188" s="596"/>
      <c r="O188" s="596"/>
      <c r="P188" s="596"/>
      <c r="Q188" s="596"/>
      <c r="R188" s="596"/>
      <c r="S188" s="596"/>
      <c r="T188" s="596"/>
      <c r="U188" s="596"/>
      <c r="V188" s="597"/>
      <c r="W188" s="194"/>
      <c r="X188" s="192"/>
      <c r="Y188" s="192"/>
      <c r="Z188" s="192"/>
    </row>
    <row r="189" spans="1:26" ht="15">
      <c r="A189" s="18"/>
      <c r="B189" s="112"/>
      <c r="C189" s="112"/>
      <c r="D189" s="112"/>
      <c r="E189" s="112"/>
      <c r="F189" s="28"/>
      <c r="G189" s="110"/>
      <c r="H189" s="110"/>
      <c r="I189" s="189"/>
      <c r="J189" s="110"/>
      <c r="K189" s="110"/>
      <c r="L189" s="113"/>
      <c r="M189" s="113"/>
      <c r="N189" s="113"/>
      <c r="O189" s="113"/>
      <c r="P189" s="113"/>
      <c r="Q189" s="113"/>
      <c r="R189" s="113"/>
      <c r="S189" s="113"/>
      <c r="T189" s="113"/>
      <c r="U189" s="113"/>
      <c r="V189" s="193"/>
      <c r="W189" s="196"/>
      <c r="X189" s="198"/>
      <c r="Y189" s="198"/>
      <c r="Z189" s="198"/>
    </row>
    <row r="190" spans="1:26">
      <c r="A190" s="18"/>
    </row>
    <row r="191" spans="1:26">
      <c r="A191" s="18"/>
    </row>
    <row r="192" spans="1:26">
      <c r="A192" s="18"/>
    </row>
    <row r="193" spans="1:1">
      <c r="A193" s="18"/>
    </row>
    <row r="194" spans="1:1">
      <c r="A194" s="18"/>
    </row>
    <row r="195" spans="1:1">
      <c r="A195" s="18"/>
    </row>
  </sheetData>
  <sheetProtection algorithmName="SHA-512" hashValue="ddyBkET8DjxvZGPGpWSID1su5xBJJRRIBbYYhyJdSHXJ+qHHsd/I0cmZX9hzwF6OZDNd3c7OEOIqh3tUJLTFBw==" saltValue="2r/Ql2Vjex0Php9BCTW3RQ==" spinCount="100000" sheet="1" objects="1" scenarios="1"/>
  <mergeCells count="46">
    <mergeCell ref="B100:E105"/>
    <mergeCell ref="B107:E112"/>
    <mergeCell ref="B68:E73"/>
    <mergeCell ref="B64:E66"/>
    <mergeCell ref="H57:V60"/>
    <mergeCell ref="B75:E80"/>
    <mergeCell ref="B96:E98"/>
    <mergeCell ref="H88:V88"/>
    <mergeCell ref="H89:V92"/>
    <mergeCell ref="H185:V188"/>
    <mergeCell ref="B82:E86"/>
    <mergeCell ref="B146:E150"/>
    <mergeCell ref="B178:E182"/>
    <mergeCell ref="B114:E118"/>
    <mergeCell ref="B128:E130"/>
    <mergeCell ref="H121:V124"/>
    <mergeCell ref="H152:V152"/>
    <mergeCell ref="H153:V156"/>
    <mergeCell ref="H184:V184"/>
    <mergeCell ref="B160:E162"/>
    <mergeCell ref="B164:E169"/>
    <mergeCell ref="B171:E176"/>
    <mergeCell ref="H120:V120"/>
    <mergeCell ref="B132:E137"/>
    <mergeCell ref="B139:E144"/>
    <mergeCell ref="H56:V56"/>
    <mergeCell ref="B50:E54"/>
    <mergeCell ref="B36:E41"/>
    <mergeCell ref="B43:E48"/>
    <mergeCell ref="B10:E10"/>
    <mergeCell ref="G11:V11"/>
    <mergeCell ref="H22:V22"/>
    <mergeCell ref="B31:E31"/>
    <mergeCell ref="B30:E30"/>
    <mergeCell ref="G30:V30"/>
    <mergeCell ref="B33:E34"/>
    <mergeCell ref="G9:Z9"/>
    <mergeCell ref="B24:E26"/>
    <mergeCell ref="B15:E17"/>
    <mergeCell ref="B19:E22"/>
    <mergeCell ref="H23:Z23"/>
    <mergeCell ref="H24:Z24"/>
    <mergeCell ref="H25:Z25"/>
    <mergeCell ref="H26:Z26"/>
    <mergeCell ref="B9:E9"/>
    <mergeCell ref="B12:E13"/>
  </mergeCells>
  <pageMargins left="0.7" right="0.7" top="0.78740157499999996" bottom="0.78740157499999996" header="0.3" footer="0.3"/>
  <pageSetup paperSize="9" orientation="portrait" r:id="rId1"/>
  <ignoredErrors>
    <ignoredError sqref="G37 G44 G51 G69 G76 G83 G115 G101:G112 G133 G138:G140 G145:G147 G165:G182" twoDigitTextYea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6337778862885"/>
  </sheetPr>
  <dimension ref="A1:R204"/>
  <sheetViews>
    <sheetView workbookViewId="0"/>
  </sheetViews>
  <sheetFormatPr baseColWidth="10" defaultRowHeight="14.25"/>
  <cols>
    <col min="1" max="1" width="3.140625" style="215" customWidth="1"/>
    <col min="2" max="2" width="14.7109375" style="216" customWidth="1"/>
    <col min="3" max="3" width="31.5703125" style="216" customWidth="1"/>
    <col min="4" max="4" width="11.42578125" style="216"/>
    <col min="5" max="5" width="160.140625" style="216" customWidth="1"/>
    <col min="6" max="16384" width="11.42578125" style="216"/>
  </cols>
  <sheetData>
    <row r="1" spans="2:18">
      <c r="B1" s="218"/>
      <c r="C1" s="218"/>
      <c r="D1" s="218"/>
      <c r="E1" s="218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</row>
    <row r="2" spans="2:18" ht="15.75">
      <c r="B2" s="599" t="s">
        <v>331</v>
      </c>
      <c r="C2" s="599"/>
      <c r="D2" s="599"/>
      <c r="E2" s="599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</row>
    <row r="3" spans="2:18">
      <c r="B3" s="218"/>
      <c r="C3" s="218"/>
      <c r="D3" s="218"/>
      <c r="E3" s="218"/>
      <c r="F3" s="215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5"/>
    </row>
    <row r="4" spans="2:18" ht="15">
      <c r="B4" s="217" t="s">
        <v>327</v>
      </c>
      <c r="C4" s="217" t="s">
        <v>328</v>
      </c>
      <c r="D4" s="217" t="s">
        <v>329</v>
      </c>
      <c r="E4" s="217" t="s">
        <v>330</v>
      </c>
    </row>
    <row r="5" spans="2:18">
      <c r="B5" s="216">
        <v>1</v>
      </c>
      <c r="C5" s="219"/>
      <c r="D5" s="219"/>
      <c r="E5" s="219"/>
    </row>
    <row r="6" spans="2:18">
      <c r="B6" s="216">
        <v>2</v>
      </c>
      <c r="C6" s="219"/>
      <c r="D6" s="219"/>
      <c r="E6" s="219"/>
    </row>
    <row r="7" spans="2:18">
      <c r="B7" s="216">
        <v>3</v>
      </c>
      <c r="C7" s="219"/>
      <c r="D7" s="219"/>
      <c r="E7" s="219"/>
    </row>
    <row r="8" spans="2:18">
      <c r="B8" s="216">
        <v>4</v>
      </c>
      <c r="C8" s="219"/>
      <c r="D8" s="219"/>
      <c r="E8" s="219"/>
    </row>
    <row r="9" spans="2:18">
      <c r="B9" s="216">
        <v>5</v>
      </c>
      <c r="C9" s="219"/>
      <c r="D9" s="219"/>
      <c r="E9" s="219"/>
    </row>
    <row r="10" spans="2:18">
      <c r="B10" s="216">
        <v>6</v>
      </c>
      <c r="C10" s="219"/>
      <c r="D10" s="219"/>
      <c r="E10" s="219"/>
    </row>
    <row r="11" spans="2:18">
      <c r="B11" s="216">
        <v>7</v>
      </c>
      <c r="C11" s="219"/>
      <c r="D11" s="219"/>
      <c r="E11" s="219"/>
    </row>
    <row r="12" spans="2:18">
      <c r="B12" s="216">
        <v>8</v>
      </c>
      <c r="C12" s="219"/>
      <c r="D12" s="219"/>
      <c r="E12" s="219"/>
    </row>
    <row r="13" spans="2:18">
      <c r="B13" s="216">
        <v>9</v>
      </c>
      <c r="C13" s="219"/>
      <c r="D13" s="219"/>
      <c r="E13" s="219"/>
    </row>
    <row r="14" spans="2:18">
      <c r="B14" s="216">
        <v>10</v>
      </c>
      <c r="C14" s="219"/>
      <c r="D14" s="219"/>
      <c r="E14" s="219"/>
    </row>
    <row r="15" spans="2:18">
      <c r="B15" s="216">
        <v>11</v>
      </c>
      <c r="C15" s="219"/>
      <c r="D15" s="219"/>
      <c r="E15" s="219"/>
    </row>
    <row r="16" spans="2:18">
      <c r="B16" s="216">
        <v>12</v>
      </c>
      <c r="C16" s="219"/>
      <c r="D16" s="219"/>
      <c r="E16" s="219"/>
    </row>
    <row r="17" spans="2:5">
      <c r="B17" s="216">
        <v>13</v>
      </c>
      <c r="C17" s="219"/>
      <c r="D17" s="219"/>
      <c r="E17" s="219"/>
    </row>
    <row r="18" spans="2:5">
      <c r="B18" s="216">
        <v>14</v>
      </c>
      <c r="C18" s="219"/>
      <c r="D18" s="219"/>
      <c r="E18" s="219"/>
    </row>
    <row r="19" spans="2:5">
      <c r="B19" s="216">
        <v>15</v>
      </c>
      <c r="C19" s="219"/>
      <c r="D19" s="219"/>
      <c r="E19" s="219"/>
    </row>
    <row r="20" spans="2:5">
      <c r="B20" s="216">
        <v>16</v>
      </c>
      <c r="C20" s="219"/>
      <c r="D20" s="219"/>
      <c r="E20" s="219"/>
    </row>
    <row r="21" spans="2:5">
      <c r="B21" s="216">
        <v>17</v>
      </c>
      <c r="C21" s="219"/>
      <c r="D21" s="219"/>
      <c r="E21" s="219"/>
    </row>
    <row r="22" spans="2:5">
      <c r="B22" s="216">
        <v>18</v>
      </c>
      <c r="C22" s="219"/>
      <c r="D22" s="219"/>
      <c r="E22" s="219"/>
    </row>
    <row r="23" spans="2:5">
      <c r="B23" s="216">
        <v>19</v>
      </c>
      <c r="C23" s="219"/>
      <c r="D23" s="219"/>
      <c r="E23" s="219"/>
    </row>
    <row r="24" spans="2:5">
      <c r="B24" s="216">
        <v>20</v>
      </c>
      <c r="C24" s="219"/>
      <c r="D24" s="219"/>
      <c r="E24" s="219"/>
    </row>
    <row r="25" spans="2:5">
      <c r="B25" s="216">
        <v>21</v>
      </c>
      <c r="C25" s="219"/>
      <c r="D25" s="219"/>
      <c r="E25" s="219"/>
    </row>
    <row r="26" spans="2:5">
      <c r="B26" s="216">
        <v>22</v>
      </c>
      <c r="C26" s="219"/>
      <c r="D26" s="219"/>
      <c r="E26" s="219"/>
    </row>
    <row r="27" spans="2:5">
      <c r="B27" s="216">
        <v>23</v>
      </c>
      <c r="C27" s="219"/>
      <c r="D27" s="219"/>
      <c r="E27" s="219"/>
    </row>
    <row r="28" spans="2:5">
      <c r="B28" s="216">
        <v>24</v>
      </c>
      <c r="C28" s="219"/>
      <c r="D28" s="219"/>
      <c r="E28" s="219"/>
    </row>
    <row r="29" spans="2:5">
      <c r="B29" s="216">
        <v>25</v>
      </c>
      <c r="C29" s="219"/>
      <c r="D29" s="219"/>
      <c r="E29" s="219"/>
    </row>
    <row r="30" spans="2:5">
      <c r="B30" s="216">
        <v>26</v>
      </c>
      <c r="C30" s="219"/>
      <c r="D30" s="219"/>
      <c r="E30" s="219"/>
    </row>
    <row r="31" spans="2:5">
      <c r="B31" s="216">
        <v>27</v>
      </c>
      <c r="C31" s="219"/>
      <c r="D31" s="219"/>
      <c r="E31" s="219"/>
    </row>
    <row r="32" spans="2:5">
      <c r="B32" s="216">
        <v>28</v>
      </c>
      <c r="C32" s="219"/>
      <c r="D32" s="219"/>
      <c r="E32" s="219"/>
    </row>
    <row r="33" spans="2:5">
      <c r="B33" s="216">
        <v>29</v>
      </c>
      <c r="C33" s="219"/>
      <c r="D33" s="219"/>
      <c r="E33" s="219"/>
    </row>
    <row r="34" spans="2:5">
      <c r="B34" s="216">
        <v>30</v>
      </c>
      <c r="C34" s="219"/>
      <c r="D34" s="219"/>
      <c r="E34" s="219"/>
    </row>
    <row r="35" spans="2:5">
      <c r="B35" s="216">
        <v>31</v>
      </c>
      <c r="C35" s="219"/>
      <c r="D35" s="219"/>
      <c r="E35" s="219"/>
    </row>
    <row r="36" spans="2:5">
      <c r="B36" s="216">
        <v>32</v>
      </c>
      <c r="C36" s="219"/>
      <c r="D36" s="219"/>
      <c r="E36" s="219"/>
    </row>
    <row r="37" spans="2:5">
      <c r="B37" s="216">
        <v>33</v>
      </c>
      <c r="C37" s="219"/>
      <c r="D37" s="219"/>
      <c r="E37" s="219"/>
    </row>
    <row r="38" spans="2:5">
      <c r="B38" s="216">
        <v>34</v>
      </c>
      <c r="C38" s="219"/>
      <c r="D38" s="219"/>
      <c r="E38" s="219"/>
    </row>
    <row r="39" spans="2:5">
      <c r="B39" s="216">
        <v>35</v>
      </c>
      <c r="C39" s="219"/>
      <c r="D39" s="219"/>
      <c r="E39" s="219"/>
    </row>
    <row r="40" spans="2:5">
      <c r="B40" s="216">
        <v>36</v>
      </c>
      <c r="C40" s="219"/>
      <c r="D40" s="219"/>
      <c r="E40" s="219"/>
    </row>
    <row r="41" spans="2:5">
      <c r="B41" s="216">
        <v>37</v>
      </c>
      <c r="C41" s="219"/>
      <c r="D41" s="219"/>
      <c r="E41" s="219"/>
    </row>
    <row r="42" spans="2:5">
      <c r="B42" s="216">
        <v>38</v>
      </c>
      <c r="C42" s="219"/>
      <c r="D42" s="219"/>
      <c r="E42" s="219"/>
    </row>
    <row r="43" spans="2:5">
      <c r="B43" s="216">
        <v>39</v>
      </c>
      <c r="C43" s="219"/>
      <c r="D43" s="219"/>
      <c r="E43" s="219"/>
    </row>
    <row r="44" spans="2:5">
      <c r="B44" s="216">
        <v>40</v>
      </c>
      <c r="C44" s="219"/>
      <c r="D44" s="219"/>
      <c r="E44" s="219"/>
    </row>
    <row r="45" spans="2:5">
      <c r="B45" s="216">
        <v>41</v>
      </c>
      <c r="C45" s="219"/>
      <c r="D45" s="219"/>
      <c r="E45" s="219"/>
    </row>
    <row r="46" spans="2:5">
      <c r="B46" s="216">
        <v>42</v>
      </c>
      <c r="C46" s="219"/>
      <c r="D46" s="219"/>
      <c r="E46" s="219"/>
    </row>
    <row r="47" spans="2:5">
      <c r="B47" s="216">
        <v>43</v>
      </c>
      <c r="C47" s="219"/>
      <c r="D47" s="219"/>
      <c r="E47" s="219"/>
    </row>
    <row r="48" spans="2:5">
      <c r="B48" s="216">
        <v>44</v>
      </c>
      <c r="C48" s="219"/>
      <c r="D48" s="219"/>
      <c r="E48" s="219"/>
    </row>
    <row r="49" spans="2:5">
      <c r="B49" s="216">
        <v>45</v>
      </c>
      <c r="C49" s="219"/>
      <c r="D49" s="219"/>
      <c r="E49" s="219"/>
    </row>
    <row r="50" spans="2:5">
      <c r="B50" s="216">
        <v>46</v>
      </c>
      <c r="C50" s="219"/>
      <c r="D50" s="219"/>
      <c r="E50" s="219"/>
    </row>
    <row r="51" spans="2:5">
      <c r="B51" s="216">
        <v>47</v>
      </c>
      <c r="C51" s="219"/>
      <c r="D51" s="219"/>
      <c r="E51" s="219"/>
    </row>
    <row r="52" spans="2:5">
      <c r="B52" s="216">
        <v>48</v>
      </c>
      <c r="C52" s="219"/>
      <c r="D52" s="219"/>
      <c r="E52" s="219"/>
    </row>
    <row r="53" spans="2:5">
      <c r="B53" s="216">
        <v>49</v>
      </c>
      <c r="C53" s="219"/>
      <c r="D53" s="219"/>
      <c r="E53" s="219"/>
    </row>
    <row r="54" spans="2:5">
      <c r="B54" s="216">
        <v>50</v>
      </c>
      <c r="C54" s="219"/>
      <c r="D54" s="219"/>
      <c r="E54" s="219"/>
    </row>
    <row r="55" spans="2:5">
      <c r="B55" s="216">
        <v>51</v>
      </c>
      <c r="C55" s="219"/>
      <c r="D55" s="219"/>
      <c r="E55" s="219"/>
    </row>
    <row r="56" spans="2:5">
      <c r="B56" s="216">
        <v>52</v>
      </c>
      <c r="C56" s="219"/>
      <c r="D56" s="219"/>
      <c r="E56" s="219"/>
    </row>
    <row r="57" spans="2:5">
      <c r="B57" s="216">
        <v>53</v>
      </c>
      <c r="C57" s="219"/>
      <c r="D57" s="219"/>
      <c r="E57" s="219"/>
    </row>
    <row r="58" spans="2:5">
      <c r="B58" s="216">
        <v>54</v>
      </c>
      <c r="C58" s="219"/>
      <c r="D58" s="219"/>
      <c r="E58" s="219"/>
    </row>
    <row r="59" spans="2:5">
      <c r="B59" s="216">
        <v>55</v>
      </c>
      <c r="C59" s="219"/>
      <c r="D59" s="219"/>
      <c r="E59" s="219"/>
    </row>
    <row r="60" spans="2:5">
      <c r="B60" s="216">
        <v>56</v>
      </c>
      <c r="C60" s="219"/>
      <c r="D60" s="219"/>
      <c r="E60" s="219"/>
    </row>
    <row r="61" spans="2:5">
      <c r="B61" s="216">
        <v>57</v>
      </c>
      <c r="C61" s="219"/>
      <c r="D61" s="219"/>
      <c r="E61" s="219"/>
    </row>
    <row r="62" spans="2:5">
      <c r="B62" s="216">
        <v>58</v>
      </c>
      <c r="C62" s="219"/>
      <c r="D62" s="219"/>
      <c r="E62" s="219"/>
    </row>
    <row r="63" spans="2:5">
      <c r="B63" s="216">
        <v>59</v>
      </c>
      <c r="C63" s="219"/>
      <c r="D63" s="219"/>
      <c r="E63" s="219"/>
    </row>
    <row r="64" spans="2:5">
      <c r="B64" s="216">
        <v>60</v>
      </c>
      <c r="C64" s="219"/>
      <c r="D64" s="219"/>
      <c r="E64" s="219"/>
    </row>
    <row r="65" spans="2:5">
      <c r="B65" s="216">
        <v>61</v>
      </c>
      <c r="C65" s="219"/>
      <c r="D65" s="219"/>
      <c r="E65" s="219"/>
    </row>
    <row r="66" spans="2:5">
      <c r="B66" s="216">
        <v>62</v>
      </c>
      <c r="C66" s="219"/>
      <c r="D66" s="219"/>
      <c r="E66" s="219"/>
    </row>
    <row r="67" spans="2:5">
      <c r="B67" s="216">
        <v>63</v>
      </c>
      <c r="C67" s="219"/>
      <c r="D67" s="219"/>
      <c r="E67" s="219"/>
    </row>
    <row r="68" spans="2:5">
      <c r="B68" s="216">
        <v>64</v>
      </c>
      <c r="C68" s="219"/>
      <c r="D68" s="219"/>
      <c r="E68" s="219"/>
    </row>
    <row r="69" spans="2:5">
      <c r="B69" s="216">
        <v>65</v>
      </c>
      <c r="C69" s="219"/>
      <c r="D69" s="219"/>
      <c r="E69" s="219"/>
    </row>
    <row r="70" spans="2:5">
      <c r="B70" s="216">
        <v>66</v>
      </c>
      <c r="C70" s="219"/>
      <c r="D70" s="219"/>
      <c r="E70" s="219"/>
    </row>
    <row r="71" spans="2:5">
      <c r="B71" s="216">
        <v>67</v>
      </c>
      <c r="C71" s="219"/>
      <c r="D71" s="219"/>
      <c r="E71" s="219"/>
    </row>
    <row r="72" spans="2:5">
      <c r="B72" s="216">
        <v>68</v>
      </c>
      <c r="C72" s="219"/>
      <c r="D72" s="219"/>
      <c r="E72" s="219"/>
    </row>
    <row r="73" spans="2:5">
      <c r="B73" s="216">
        <v>69</v>
      </c>
      <c r="C73" s="219"/>
      <c r="D73" s="219"/>
      <c r="E73" s="219"/>
    </row>
    <row r="74" spans="2:5">
      <c r="B74" s="216">
        <v>70</v>
      </c>
      <c r="C74" s="219"/>
      <c r="D74" s="219"/>
      <c r="E74" s="219"/>
    </row>
    <row r="75" spans="2:5">
      <c r="B75" s="216">
        <v>71</v>
      </c>
      <c r="C75" s="219"/>
      <c r="D75" s="219"/>
      <c r="E75" s="219"/>
    </row>
    <row r="76" spans="2:5">
      <c r="B76" s="216">
        <v>72</v>
      </c>
      <c r="C76" s="219"/>
      <c r="D76" s="219"/>
      <c r="E76" s="219"/>
    </row>
    <row r="77" spans="2:5">
      <c r="B77" s="216">
        <v>73</v>
      </c>
      <c r="C77" s="219"/>
      <c r="D77" s="219"/>
      <c r="E77" s="219"/>
    </row>
    <row r="78" spans="2:5">
      <c r="B78" s="216">
        <v>74</v>
      </c>
      <c r="C78" s="219"/>
      <c r="D78" s="219"/>
      <c r="E78" s="219"/>
    </row>
    <row r="79" spans="2:5">
      <c r="B79" s="216">
        <v>75</v>
      </c>
      <c r="C79" s="219"/>
      <c r="D79" s="219"/>
      <c r="E79" s="219"/>
    </row>
    <row r="80" spans="2:5">
      <c r="B80" s="216">
        <v>76</v>
      </c>
      <c r="C80" s="219"/>
      <c r="D80" s="219"/>
      <c r="E80" s="219"/>
    </row>
    <row r="81" spans="2:5">
      <c r="B81" s="216">
        <v>77</v>
      </c>
      <c r="C81" s="219"/>
      <c r="D81" s="219"/>
      <c r="E81" s="219"/>
    </row>
    <row r="82" spans="2:5">
      <c r="B82" s="216">
        <v>78</v>
      </c>
      <c r="C82" s="219"/>
      <c r="D82" s="219"/>
      <c r="E82" s="219"/>
    </row>
    <row r="83" spans="2:5">
      <c r="B83" s="216">
        <v>79</v>
      </c>
      <c r="C83" s="219"/>
      <c r="D83" s="219"/>
      <c r="E83" s="219"/>
    </row>
    <row r="84" spans="2:5">
      <c r="B84" s="216">
        <v>80</v>
      </c>
      <c r="C84" s="219"/>
      <c r="D84" s="219"/>
      <c r="E84" s="219"/>
    </row>
    <row r="85" spans="2:5">
      <c r="B85" s="216">
        <v>81</v>
      </c>
      <c r="C85" s="219"/>
      <c r="D85" s="219"/>
      <c r="E85" s="219"/>
    </row>
    <row r="86" spans="2:5">
      <c r="B86" s="216">
        <v>82</v>
      </c>
      <c r="C86" s="219"/>
      <c r="D86" s="219"/>
      <c r="E86" s="219"/>
    </row>
    <row r="87" spans="2:5">
      <c r="B87" s="216">
        <v>83</v>
      </c>
      <c r="C87" s="219"/>
      <c r="D87" s="219"/>
      <c r="E87" s="219"/>
    </row>
    <row r="88" spans="2:5">
      <c r="B88" s="216">
        <v>84</v>
      </c>
      <c r="C88" s="219"/>
      <c r="D88" s="219"/>
      <c r="E88" s="219"/>
    </row>
    <row r="89" spans="2:5">
      <c r="B89" s="216">
        <v>85</v>
      </c>
      <c r="C89" s="219"/>
      <c r="D89" s="219"/>
      <c r="E89" s="219"/>
    </row>
    <row r="90" spans="2:5">
      <c r="B90" s="216">
        <v>86</v>
      </c>
      <c r="C90" s="219"/>
      <c r="D90" s="219"/>
      <c r="E90" s="219"/>
    </row>
    <row r="91" spans="2:5">
      <c r="B91" s="216">
        <v>87</v>
      </c>
      <c r="C91" s="219"/>
      <c r="D91" s="219"/>
      <c r="E91" s="219"/>
    </row>
    <row r="92" spans="2:5">
      <c r="B92" s="216">
        <v>88</v>
      </c>
      <c r="C92" s="219"/>
      <c r="D92" s="219"/>
      <c r="E92" s="219"/>
    </row>
    <row r="93" spans="2:5">
      <c r="B93" s="216">
        <v>89</v>
      </c>
      <c r="C93" s="219"/>
      <c r="D93" s="219"/>
      <c r="E93" s="219"/>
    </row>
    <row r="94" spans="2:5">
      <c r="B94" s="216">
        <v>90</v>
      </c>
      <c r="C94" s="219"/>
      <c r="D94" s="219"/>
      <c r="E94" s="219"/>
    </row>
    <row r="95" spans="2:5">
      <c r="B95" s="216">
        <v>91</v>
      </c>
      <c r="C95" s="219"/>
      <c r="D95" s="219"/>
      <c r="E95" s="219"/>
    </row>
    <row r="96" spans="2:5">
      <c r="B96" s="216">
        <v>92</v>
      </c>
      <c r="C96" s="219"/>
      <c r="D96" s="219"/>
      <c r="E96" s="219"/>
    </row>
    <row r="97" spans="2:5">
      <c r="B97" s="216">
        <v>93</v>
      </c>
      <c r="C97" s="219"/>
      <c r="D97" s="219"/>
      <c r="E97" s="219"/>
    </row>
    <row r="98" spans="2:5">
      <c r="B98" s="216">
        <v>94</v>
      </c>
      <c r="C98" s="219"/>
      <c r="D98" s="219"/>
      <c r="E98" s="219"/>
    </row>
    <row r="99" spans="2:5">
      <c r="B99" s="216">
        <v>95</v>
      </c>
      <c r="C99" s="219"/>
      <c r="D99" s="219"/>
      <c r="E99" s="219"/>
    </row>
    <row r="100" spans="2:5">
      <c r="B100" s="216">
        <v>96</v>
      </c>
      <c r="C100" s="219"/>
      <c r="D100" s="219"/>
      <c r="E100" s="219"/>
    </row>
    <row r="101" spans="2:5">
      <c r="B101" s="216">
        <v>97</v>
      </c>
      <c r="C101" s="219"/>
      <c r="D101" s="219"/>
      <c r="E101" s="219"/>
    </row>
    <row r="102" spans="2:5">
      <c r="B102" s="216">
        <v>98</v>
      </c>
      <c r="C102" s="219"/>
      <c r="D102" s="219"/>
      <c r="E102" s="219"/>
    </row>
    <row r="103" spans="2:5">
      <c r="B103" s="216">
        <v>99</v>
      </c>
      <c r="C103" s="219"/>
      <c r="D103" s="219"/>
      <c r="E103" s="219"/>
    </row>
    <row r="104" spans="2:5">
      <c r="B104" s="216">
        <v>100</v>
      </c>
      <c r="C104" s="219"/>
      <c r="D104" s="219"/>
      <c r="E104" s="219"/>
    </row>
    <row r="105" spans="2:5">
      <c r="B105" s="216">
        <v>101</v>
      </c>
      <c r="C105" s="219"/>
      <c r="D105" s="219"/>
      <c r="E105" s="219"/>
    </row>
    <row r="106" spans="2:5">
      <c r="B106" s="216">
        <v>102</v>
      </c>
      <c r="C106" s="219"/>
      <c r="D106" s="219"/>
      <c r="E106" s="219"/>
    </row>
    <row r="107" spans="2:5">
      <c r="B107" s="216">
        <v>103</v>
      </c>
      <c r="C107" s="219"/>
      <c r="D107" s="219"/>
      <c r="E107" s="219"/>
    </row>
    <row r="108" spans="2:5">
      <c r="B108" s="216">
        <v>104</v>
      </c>
      <c r="C108" s="219"/>
      <c r="D108" s="219"/>
      <c r="E108" s="219"/>
    </row>
    <row r="109" spans="2:5">
      <c r="B109" s="216">
        <v>105</v>
      </c>
      <c r="C109" s="219"/>
      <c r="D109" s="219"/>
      <c r="E109" s="219"/>
    </row>
    <row r="110" spans="2:5">
      <c r="B110" s="216">
        <v>106</v>
      </c>
      <c r="C110" s="219"/>
      <c r="D110" s="219"/>
      <c r="E110" s="219"/>
    </row>
    <row r="111" spans="2:5">
      <c r="B111" s="216">
        <v>107</v>
      </c>
      <c r="C111" s="219"/>
      <c r="D111" s="219"/>
      <c r="E111" s="219"/>
    </row>
    <row r="112" spans="2:5">
      <c r="B112" s="216">
        <v>108</v>
      </c>
      <c r="C112" s="219"/>
      <c r="D112" s="219"/>
      <c r="E112" s="219"/>
    </row>
    <row r="113" spans="2:5">
      <c r="B113" s="216">
        <v>109</v>
      </c>
      <c r="C113" s="219"/>
      <c r="D113" s="219"/>
      <c r="E113" s="219"/>
    </row>
    <row r="114" spans="2:5">
      <c r="B114" s="216">
        <v>110</v>
      </c>
      <c r="C114" s="219"/>
      <c r="D114" s="219"/>
      <c r="E114" s="219"/>
    </row>
    <row r="115" spans="2:5">
      <c r="B115" s="216">
        <v>111</v>
      </c>
      <c r="C115" s="219"/>
      <c r="D115" s="219"/>
      <c r="E115" s="219"/>
    </row>
    <row r="116" spans="2:5">
      <c r="B116" s="216">
        <v>112</v>
      </c>
      <c r="C116" s="219"/>
      <c r="D116" s="219"/>
      <c r="E116" s="219"/>
    </row>
    <row r="117" spans="2:5">
      <c r="B117" s="216">
        <v>113</v>
      </c>
      <c r="C117" s="219"/>
      <c r="D117" s="219"/>
      <c r="E117" s="219"/>
    </row>
    <row r="118" spans="2:5">
      <c r="B118" s="216">
        <v>114</v>
      </c>
      <c r="C118" s="219"/>
      <c r="D118" s="219"/>
      <c r="E118" s="219"/>
    </row>
    <row r="119" spans="2:5">
      <c r="B119" s="216">
        <v>115</v>
      </c>
      <c r="C119" s="219"/>
      <c r="D119" s="219"/>
      <c r="E119" s="219"/>
    </row>
    <row r="120" spans="2:5">
      <c r="B120" s="216">
        <v>116</v>
      </c>
      <c r="C120" s="219"/>
      <c r="D120" s="219"/>
      <c r="E120" s="219"/>
    </row>
    <row r="121" spans="2:5">
      <c r="B121" s="216">
        <v>117</v>
      </c>
      <c r="C121" s="219"/>
      <c r="D121" s="219"/>
      <c r="E121" s="219"/>
    </row>
    <row r="122" spans="2:5">
      <c r="B122" s="216">
        <v>118</v>
      </c>
      <c r="C122" s="219"/>
      <c r="D122" s="219"/>
      <c r="E122" s="219"/>
    </row>
    <row r="123" spans="2:5">
      <c r="B123" s="216">
        <v>119</v>
      </c>
      <c r="C123" s="219"/>
      <c r="D123" s="219"/>
      <c r="E123" s="219"/>
    </row>
    <row r="124" spans="2:5">
      <c r="B124" s="216">
        <v>120</v>
      </c>
      <c r="C124" s="219"/>
      <c r="D124" s="219"/>
      <c r="E124" s="219"/>
    </row>
    <row r="125" spans="2:5">
      <c r="B125" s="216">
        <v>121</v>
      </c>
      <c r="C125" s="219"/>
      <c r="D125" s="219"/>
      <c r="E125" s="219"/>
    </row>
    <row r="126" spans="2:5">
      <c r="B126" s="216">
        <v>122</v>
      </c>
      <c r="C126" s="219"/>
      <c r="D126" s="219"/>
      <c r="E126" s="219"/>
    </row>
    <row r="127" spans="2:5">
      <c r="B127" s="216">
        <v>123</v>
      </c>
      <c r="C127" s="219"/>
      <c r="D127" s="219"/>
      <c r="E127" s="219"/>
    </row>
    <row r="128" spans="2:5">
      <c r="B128" s="216">
        <v>124</v>
      </c>
      <c r="C128" s="219"/>
      <c r="D128" s="219"/>
      <c r="E128" s="219"/>
    </row>
    <row r="129" spans="2:5">
      <c r="B129" s="216">
        <v>125</v>
      </c>
      <c r="C129" s="219"/>
      <c r="D129" s="219"/>
      <c r="E129" s="219"/>
    </row>
    <row r="130" spans="2:5">
      <c r="B130" s="216">
        <v>126</v>
      </c>
      <c r="C130" s="219"/>
      <c r="D130" s="219"/>
      <c r="E130" s="219"/>
    </row>
    <row r="131" spans="2:5">
      <c r="B131" s="216">
        <v>127</v>
      </c>
      <c r="C131" s="219"/>
      <c r="D131" s="219"/>
      <c r="E131" s="219"/>
    </row>
    <row r="132" spans="2:5">
      <c r="B132" s="216">
        <v>128</v>
      </c>
      <c r="C132" s="219"/>
      <c r="D132" s="219"/>
      <c r="E132" s="219"/>
    </row>
    <row r="133" spans="2:5">
      <c r="B133" s="216">
        <v>129</v>
      </c>
      <c r="C133" s="219"/>
      <c r="D133" s="219"/>
      <c r="E133" s="219"/>
    </row>
    <row r="134" spans="2:5">
      <c r="B134" s="216">
        <v>130</v>
      </c>
      <c r="C134" s="219"/>
      <c r="D134" s="219"/>
      <c r="E134" s="219"/>
    </row>
    <row r="135" spans="2:5">
      <c r="B135" s="216">
        <v>131</v>
      </c>
      <c r="C135" s="219"/>
      <c r="D135" s="219"/>
      <c r="E135" s="219"/>
    </row>
    <row r="136" spans="2:5">
      <c r="B136" s="216">
        <v>132</v>
      </c>
      <c r="C136" s="219"/>
      <c r="D136" s="219"/>
      <c r="E136" s="219"/>
    </row>
    <row r="137" spans="2:5">
      <c r="B137" s="216">
        <v>133</v>
      </c>
      <c r="C137" s="219"/>
      <c r="D137" s="219"/>
      <c r="E137" s="219"/>
    </row>
    <row r="138" spans="2:5">
      <c r="B138" s="216">
        <v>134</v>
      </c>
      <c r="C138" s="219"/>
      <c r="D138" s="219"/>
      <c r="E138" s="219"/>
    </row>
    <row r="139" spans="2:5">
      <c r="B139" s="216">
        <v>135</v>
      </c>
      <c r="C139" s="219"/>
      <c r="D139" s="219"/>
      <c r="E139" s="219"/>
    </row>
    <row r="140" spans="2:5">
      <c r="B140" s="216">
        <v>136</v>
      </c>
      <c r="C140" s="219"/>
      <c r="D140" s="219"/>
      <c r="E140" s="219"/>
    </row>
    <row r="141" spans="2:5">
      <c r="B141" s="216">
        <v>137</v>
      </c>
      <c r="C141" s="219"/>
      <c r="D141" s="219"/>
      <c r="E141" s="219"/>
    </row>
    <row r="142" spans="2:5">
      <c r="B142" s="216">
        <v>138</v>
      </c>
      <c r="C142" s="219"/>
      <c r="D142" s="219"/>
      <c r="E142" s="219"/>
    </row>
    <row r="143" spans="2:5">
      <c r="B143" s="216">
        <v>139</v>
      </c>
      <c r="C143" s="219"/>
      <c r="D143" s="219"/>
      <c r="E143" s="219"/>
    </row>
    <row r="144" spans="2:5">
      <c r="B144" s="216">
        <v>140</v>
      </c>
      <c r="C144" s="219"/>
      <c r="D144" s="219"/>
      <c r="E144" s="219"/>
    </row>
    <row r="145" spans="2:5">
      <c r="B145" s="216">
        <v>141</v>
      </c>
      <c r="C145" s="219"/>
      <c r="D145" s="219"/>
      <c r="E145" s="219"/>
    </row>
    <row r="146" spans="2:5">
      <c r="B146" s="216">
        <v>142</v>
      </c>
      <c r="C146" s="219"/>
      <c r="D146" s="219"/>
      <c r="E146" s="219"/>
    </row>
    <row r="147" spans="2:5">
      <c r="B147" s="216">
        <v>143</v>
      </c>
      <c r="C147" s="219"/>
      <c r="D147" s="219"/>
      <c r="E147" s="219"/>
    </row>
    <row r="148" spans="2:5">
      <c r="B148" s="216">
        <v>144</v>
      </c>
      <c r="C148" s="219"/>
      <c r="D148" s="219"/>
      <c r="E148" s="219"/>
    </row>
    <row r="149" spans="2:5">
      <c r="B149" s="216">
        <v>145</v>
      </c>
      <c r="C149" s="219"/>
      <c r="D149" s="219"/>
      <c r="E149" s="219"/>
    </row>
    <row r="150" spans="2:5">
      <c r="B150" s="216">
        <v>146</v>
      </c>
      <c r="C150" s="219"/>
      <c r="D150" s="219"/>
      <c r="E150" s="219"/>
    </row>
    <row r="151" spans="2:5">
      <c r="B151" s="216">
        <v>147</v>
      </c>
      <c r="C151" s="219"/>
      <c r="D151" s="219"/>
      <c r="E151" s="219"/>
    </row>
    <row r="152" spans="2:5">
      <c r="B152" s="216">
        <v>148</v>
      </c>
      <c r="C152" s="219"/>
      <c r="D152" s="219"/>
      <c r="E152" s="219"/>
    </row>
    <row r="153" spans="2:5">
      <c r="B153" s="216">
        <v>149</v>
      </c>
      <c r="C153" s="219"/>
      <c r="D153" s="219"/>
      <c r="E153" s="219"/>
    </row>
    <row r="154" spans="2:5">
      <c r="B154" s="216">
        <v>150</v>
      </c>
      <c r="C154" s="219"/>
      <c r="D154" s="219"/>
      <c r="E154" s="219"/>
    </row>
    <row r="155" spans="2:5">
      <c r="B155" s="216">
        <v>151</v>
      </c>
      <c r="C155" s="219"/>
      <c r="D155" s="219"/>
      <c r="E155" s="219"/>
    </row>
    <row r="156" spans="2:5">
      <c r="B156" s="216">
        <v>152</v>
      </c>
      <c r="C156" s="219"/>
      <c r="D156" s="219"/>
      <c r="E156" s="219"/>
    </row>
    <row r="157" spans="2:5">
      <c r="B157" s="216">
        <v>153</v>
      </c>
      <c r="C157" s="219"/>
      <c r="D157" s="219"/>
      <c r="E157" s="219"/>
    </row>
    <row r="158" spans="2:5">
      <c r="B158" s="216">
        <v>154</v>
      </c>
      <c r="C158" s="219"/>
      <c r="D158" s="219"/>
      <c r="E158" s="219"/>
    </row>
    <row r="159" spans="2:5">
      <c r="B159" s="216">
        <v>155</v>
      </c>
      <c r="C159" s="219"/>
      <c r="D159" s="219"/>
      <c r="E159" s="219"/>
    </row>
    <row r="160" spans="2:5">
      <c r="B160" s="216">
        <v>156</v>
      </c>
      <c r="C160" s="219"/>
      <c r="D160" s="219"/>
      <c r="E160" s="219"/>
    </row>
    <row r="161" spans="2:5">
      <c r="B161" s="216">
        <v>157</v>
      </c>
      <c r="C161" s="219"/>
      <c r="D161" s="219"/>
      <c r="E161" s="219"/>
    </row>
    <row r="162" spans="2:5">
      <c r="B162" s="216">
        <v>158</v>
      </c>
      <c r="C162" s="219"/>
      <c r="D162" s="219"/>
      <c r="E162" s="219"/>
    </row>
    <row r="163" spans="2:5">
      <c r="B163" s="216">
        <v>159</v>
      </c>
      <c r="C163" s="219"/>
      <c r="D163" s="219"/>
      <c r="E163" s="219"/>
    </row>
    <row r="164" spans="2:5">
      <c r="B164" s="216">
        <v>160</v>
      </c>
      <c r="C164" s="219"/>
      <c r="D164" s="219"/>
      <c r="E164" s="219"/>
    </row>
    <row r="165" spans="2:5">
      <c r="B165" s="216">
        <v>161</v>
      </c>
      <c r="C165" s="219"/>
      <c r="D165" s="219"/>
      <c r="E165" s="219"/>
    </row>
    <row r="166" spans="2:5">
      <c r="B166" s="216">
        <v>162</v>
      </c>
      <c r="C166" s="219"/>
      <c r="D166" s="219"/>
      <c r="E166" s="219"/>
    </row>
    <row r="167" spans="2:5">
      <c r="B167" s="216">
        <v>163</v>
      </c>
      <c r="C167" s="219"/>
      <c r="D167" s="219"/>
      <c r="E167" s="219"/>
    </row>
    <row r="168" spans="2:5">
      <c r="B168" s="216">
        <v>164</v>
      </c>
      <c r="C168" s="219"/>
      <c r="D168" s="219"/>
      <c r="E168" s="219"/>
    </row>
    <row r="169" spans="2:5">
      <c r="B169" s="216">
        <v>165</v>
      </c>
      <c r="C169" s="219"/>
      <c r="D169" s="219"/>
      <c r="E169" s="219"/>
    </row>
    <row r="170" spans="2:5">
      <c r="B170" s="216">
        <v>166</v>
      </c>
      <c r="C170" s="219"/>
      <c r="D170" s="219"/>
      <c r="E170" s="219"/>
    </row>
    <row r="171" spans="2:5">
      <c r="B171" s="216">
        <v>167</v>
      </c>
      <c r="C171" s="219"/>
      <c r="D171" s="219"/>
      <c r="E171" s="219"/>
    </row>
    <row r="172" spans="2:5">
      <c r="B172" s="216">
        <v>168</v>
      </c>
      <c r="C172" s="219"/>
      <c r="D172" s="219"/>
      <c r="E172" s="219"/>
    </row>
    <row r="173" spans="2:5">
      <c r="B173" s="216">
        <v>169</v>
      </c>
      <c r="C173" s="219"/>
      <c r="D173" s="219"/>
      <c r="E173" s="219"/>
    </row>
    <row r="174" spans="2:5">
      <c r="B174" s="216">
        <v>170</v>
      </c>
      <c r="C174" s="219"/>
      <c r="D174" s="219"/>
      <c r="E174" s="219"/>
    </row>
    <row r="175" spans="2:5">
      <c r="B175" s="216">
        <v>171</v>
      </c>
      <c r="C175" s="219"/>
      <c r="D175" s="219"/>
      <c r="E175" s="219"/>
    </row>
    <row r="176" spans="2:5">
      <c r="B176" s="216">
        <v>172</v>
      </c>
      <c r="C176" s="219"/>
      <c r="D176" s="219"/>
      <c r="E176" s="219"/>
    </row>
    <row r="177" spans="2:5">
      <c r="B177" s="216">
        <v>173</v>
      </c>
      <c r="C177" s="219"/>
      <c r="D177" s="219"/>
      <c r="E177" s="219"/>
    </row>
    <row r="178" spans="2:5">
      <c r="B178" s="216">
        <v>174</v>
      </c>
      <c r="C178" s="219"/>
      <c r="D178" s="219"/>
      <c r="E178" s="219"/>
    </row>
    <row r="179" spans="2:5">
      <c r="B179" s="216">
        <v>175</v>
      </c>
      <c r="C179" s="219"/>
      <c r="D179" s="219"/>
      <c r="E179" s="219"/>
    </row>
    <row r="180" spans="2:5">
      <c r="B180" s="216">
        <v>176</v>
      </c>
      <c r="C180" s="219"/>
      <c r="D180" s="219"/>
      <c r="E180" s="219"/>
    </row>
    <row r="181" spans="2:5">
      <c r="B181" s="216">
        <v>177</v>
      </c>
      <c r="C181" s="219"/>
      <c r="D181" s="219"/>
      <c r="E181" s="219"/>
    </row>
    <row r="182" spans="2:5">
      <c r="B182" s="216">
        <v>178</v>
      </c>
      <c r="C182" s="219"/>
      <c r="D182" s="219"/>
      <c r="E182" s="219"/>
    </row>
    <row r="183" spans="2:5">
      <c r="B183" s="216">
        <v>179</v>
      </c>
      <c r="C183" s="219"/>
      <c r="D183" s="219"/>
      <c r="E183" s="219"/>
    </row>
    <row r="184" spans="2:5">
      <c r="B184" s="216">
        <v>180</v>
      </c>
      <c r="C184" s="219"/>
      <c r="D184" s="219"/>
      <c r="E184" s="219"/>
    </row>
    <row r="185" spans="2:5">
      <c r="B185" s="216">
        <v>181</v>
      </c>
      <c r="C185" s="219"/>
      <c r="D185" s="219"/>
      <c r="E185" s="219"/>
    </row>
    <row r="186" spans="2:5">
      <c r="B186" s="216">
        <v>182</v>
      </c>
      <c r="C186" s="219"/>
      <c r="D186" s="219"/>
      <c r="E186" s="219"/>
    </row>
    <row r="187" spans="2:5">
      <c r="B187" s="216">
        <v>183</v>
      </c>
      <c r="C187" s="219"/>
      <c r="D187" s="219"/>
      <c r="E187" s="219"/>
    </row>
    <row r="188" spans="2:5">
      <c r="B188" s="216">
        <v>184</v>
      </c>
      <c r="C188" s="219"/>
      <c r="D188" s="219"/>
      <c r="E188" s="219"/>
    </row>
    <row r="189" spans="2:5">
      <c r="B189" s="216">
        <v>185</v>
      </c>
      <c r="C189" s="219"/>
      <c r="D189" s="219"/>
      <c r="E189" s="219"/>
    </row>
    <row r="190" spans="2:5">
      <c r="B190" s="216">
        <v>186</v>
      </c>
      <c r="C190" s="219"/>
      <c r="D190" s="219"/>
      <c r="E190" s="219"/>
    </row>
    <row r="191" spans="2:5">
      <c r="B191" s="216">
        <v>187</v>
      </c>
      <c r="C191" s="219"/>
      <c r="D191" s="219"/>
      <c r="E191" s="219"/>
    </row>
    <row r="192" spans="2:5">
      <c r="B192" s="216">
        <v>188</v>
      </c>
      <c r="C192" s="219"/>
      <c r="D192" s="219"/>
      <c r="E192" s="219"/>
    </row>
    <row r="193" spans="2:5">
      <c r="B193" s="216">
        <v>189</v>
      </c>
      <c r="C193" s="219"/>
      <c r="D193" s="219"/>
      <c r="E193" s="219"/>
    </row>
    <row r="194" spans="2:5">
      <c r="B194" s="216">
        <v>190</v>
      </c>
      <c r="C194" s="219"/>
      <c r="D194" s="219"/>
      <c r="E194" s="219"/>
    </row>
    <row r="195" spans="2:5">
      <c r="B195" s="216">
        <v>191</v>
      </c>
      <c r="C195" s="219"/>
      <c r="D195" s="219"/>
      <c r="E195" s="219"/>
    </row>
    <row r="196" spans="2:5">
      <c r="B196" s="216">
        <v>192</v>
      </c>
      <c r="C196" s="219"/>
      <c r="D196" s="219"/>
      <c r="E196" s="219"/>
    </row>
    <row r="197" spans="2:5">
      <c r="B197" s="216">
        <v>193</v>
      </c>
      <c r="C197" s="219"/>
      <c r="D197" s="219"/>
      <c r="E197" s="219"/>
    </row>
    <row r="198" spans="2:5">
      <c r="B198" s="216">
        <v>194</v>
      </c>
      <c r="C198" s="219"/>
      <c r="D198" s="219"/>
      <c r="E198" s="219"/>
    </row>
    <row r="199" spans="2:5">
      <c r="B199" s="216">
        <v>195</v>
      </c>
      <c r="C199" s="219"/>
      <c r="D199" s="219"/>
      <c r="E199" s="219"/>
    </row>
    <row r="200" spans="2:5">
      <c r="B200" s="216">
        <v>196</v>
      </c>
      <c r="C200" s="219"/>
      <c r="D200" s="219"/>
      <c r="E200" s="219"/>
    </row>
    <row r="201" spans="2:5">
      <c r="B201" s="216">
        <v>197</v>
      </c>
      <c r="C201" s="219"/>
      <c r="D201" s="219"/>
      <c r="E201" s="219"/>
    </row>
    <row r="202" spans="2:5">
      <c r="B202" s="216">
        <v>198</v>
      </c>
      <c r="C202" s="219"/>
      <c r="D202" s="219"/>
      <c r="E202" s="219"/>
    </row>
    <row r="203" spans="2:5">
      <c r="B203" s="216">
        <v>199</v>
      </c>
      <c r="C203" s="219"/>
      <c r="D203" s="219"/>
      <c r="E203" s="219"/>
    </row>
    <row r="204" spans="2:5">
      <c r="B204" s="216">
        <v>200</v>
      </c>
      <c r="C204" s="219"/>
      <c r="D204" s="219"/>
      <c r="E204" s="219"/>
    </row>
  </sheetData>
  <sheetProtection algorithmName="SHA-512" hashValue="XEFFKmQ2rxGv/1pXlDsmjhJ6W6O9I5h34sPhnjeVc8i2l9APEDlkC0rEW10YfFQDEHVukvfj66CAJjVwqQAy6g==" saltValue="erXtr/OUjwv6CmIPJN5jAg==" spinCount="100000" sheet="1" objects="1" scenarios="1"/>
  <mergeCells count="1">
    <mergeCell ref="B2:E2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</sheetPr>
  <dimension ref="A1:BJ5"/>
  <sheetViews>
    <sheetView workbookViewId="0"/>
  </sheetViews>
  <sheetFormatPr baseColWidth="10" defaultRowHeight="15"/>
  <cols>
    <col min="1" max="1" width="9" bestFit="1" customWidth="1"/>
    <col min="2" max="2" width="5" bestFit="1" customWidth="1"/>
    <col min="3" max="3" width="29" bestFit="1" customWidth="1"/>
    <col min="4" max="4" width="10.5703125" bestFit="1" customWidth="1"/>
    <col min="5" max="5" width="11" bestFit="1" customWidth="1"/>
    <col min="6" max="6" width="12" bestFit="1" customWidth="1"/>
    <col min="7" max="7" width="17.42578125" bestFit="1" customWidth="1"/>
    <col min="8" max="8" width="15.85546875" bestFit="1" customWidth="1"/>
    <col min="9" max="9" width="19" bestFit="1" customWidth="1"/>
    <col min="10" max="10" width="21.28515625" bestFit="1" customWidth="1"/>
    <col min="11" max="11" width="12.140625" bestFit="1" customWidth="1"/>
    <col min="12" max="12" width="33.85546875" bestFit="1" customWidth="1"/>
    <col min="13" max="13" width="14.28515625" bestFit="1" customWidth="1"/>
    <col min="14" max="14" width="15.85546875" bestFit="1" customWidth="1"/>
    <col min="15" max="15" width="55" bestFit="1" customWidth="1"/>
    <col min="16" max="16" width="26" bestFit="1" customWidth="1"/>
    <col min="17" max="17" width="13.140625" bestFit="1" customWidth="1"/>
    <col min="18" max="18" width="13.42578125" bestFit="1" customWidth="1"/>
    <col min="19" max="22" width="14" bestFit="1" customWidth="1"/>
    <col min="23" max="24" width="24.7109375" bestFit="1" customWidth="1"/>
    <col min="25" max="25" width="29.140625" bestFit="1" customWidth="1"/>
    <col min="26" max="26" width="16.28515625" bestFit="1" customWidth="1"/>
    <col min="27" max="27" width="16.5703125" bestFit="1" customWidth="1"/>
    <col min="28" max="31" width="17.140625" bestFit="1" customWidth="1"/>
    <col min="32" max="33" width="27.85546875" bestFit="1" customWidth="1"/>
    <col min="34" max="34" width="16.85546875" bestFit="1" customWidth="1"/>
    <col min="35" max="35" width="13" bestFit="1" customWidth="1"/>
    <col min="36" max="36" width="13.28515625" bestFit="1" customWidth="1"/>
    <col min="37" max="40" width="13.85546875" bestFit="1" customWidth="1"/>
    <col min="41" max="41" width="15.5703125" bestFit="1" customWidth="1"/>
    <col min="42" max="42" width="28.85546875" bestFit="1" customWidth="1"/>
  </cols>
  <sheetData>
    <row r="1" spans="1:62" s="227" customFormat="1">
      <c r="A1" s="228" t="s">
        <v>28</v>
      </c>
      <c r="B1" s="229" t="s">
        <v>29</v>
      </c>
      <c r="C1" s="230" t="s">
        <v>291</v>
      </c>
      <c r="D1" s="231" t="s">
        <v>267</v>
      </c>
      <c r="E1" s="232" t="s">
        <v>292</v>
      </c>
      <c r="F1" s="233" t="s">
        <v>293</v>
      </c>
      <c r="G1" s="234" t="s">
        <v>294</v>
      </c>
      <c r="H1" s="235" t="s">
        <v>295</v>
      </c>
      <c r="I1" s="236" t="s">
        <v>296</v>
      </c>
      <c r="J1" s="237" t="s">
        <v>297</v>
      </c>
      <c r="K1" s="238" t="s">
        <v>298</v>
      </c>
      <c r="L1" s="239" t="s">
        <v>299</v>
      </c>
      <c r="M1" s="240" t="s">
        <v>300</v>
      </c>
      <c r="N1" s="241" t="s">
        <v>301</v>
      </c>
      <c r="O1" s="242" t="s">
        <v>271</v>
      </c>
      <c r="P1" s="243" t="s">
        <v>230</v>
      </c>
      <c r="Q1" s="244" t="s">
        <v>302</v>
      </c>
      <c r="R1" s="245" t="s">
        <v>303</v>
      </c>
      <c r="S1" s="246" t="s">
        <v>304</v>
      </c>
      <c r="T1" s="247" t="s">
        <v>305</v>
      </c>
      <c r="U1" s="248" t="s">
        <v>306</v>
      </c>
      <c r="V1" s="249" t="s">
        <v>307</v>
      </c>
      <c r="W1" s="250" t="s">
        <v>308</v>
      </c>
      <c r="X1" s="251" t="s">
        <v>309</v>
      </c>
      <c r="Y1" s="252" t="s">
        <v>232</v>
      </c>
      <c r="Z1" s="253" t="s">
        <v>310</v>
      </c>
      <c r="AA1" s="254" t="s">
        <v>311</v>
      </c>
      <c r="AB1" s="255" t="s">
        <v>312</v>
      </c>
      <c r="AC1" s="256" t="s">
        <v>313</v>
      </c>
      <c r="AD1" s="257" t="s">
        <v>314</v>
      </c>
      <c r="AE1" s="258" t="s">
        <v>315</v>
      </c>
      <c r="AF1" s="259" t="s">
        <v>316</v>
      </c>
      <c r="AG1" s="260" t="s">
        <v>317</v>
      </c>
      <c r="AH1" s="261" t="s">
        <v>318</v>
      </c>
      <c r="AI1" s="262" t="s">
        <v>319</v>
      </c>
      <c r="AJ1" s="263" t="s">
        <v>320</v>
      </c>
      <c r="AK1" s="264" t="s">
        <v>321</v>
      </c>
      <c r="AL1" s="265" t="s">
        <v>322</v>
      </c>
      <c r="AM1" s="266" t="s">
        <v>323</v>
      </c>
      <c r="AN1" s="267" t="s">
        <v>324</v>
      </c>
      <c r="AO1" s="268" t="s">
        <v>325</v>
      </c>
      <c r="AP1" s="269" t="s">
        <v>326</v>
      </c>
      <c r="AQ1" s="270"/>
      <c r="AR1" s="271"/>
      <c r="AS1" s="272"/>
      <c r="AT1" s="273"/>
      <c r="AU1" s="274"/>
      <c r="AV1" s="275"/>
      <c r="AW1" s="276"/>
      <c r="AX1" s="277"/>
      <c r="AY1" s="278"/>
      <c r="AZ1" s="279"/>
      <c r="BA1" s="280"/>
      <c r="BB1" s="281"/>
      <c r="BC1" s="282"/>
      <c r="BD1" s="283"/>
      <c r="BE1" s="284"/>
      <c r="BF1" s="285"/>
      <c r="BG1" s="286"/>
      <c r="BH1" s="287"/>
      <c r="BI1" s="288"/>
      <c r="BJ1" s="289"/>
    </row>
    <row r="2" spans="1:62">
      <c r="A2" s="290"/>
      <c r="B2" s="291"/>
      <c r="C2" s="292"/>
      <c r="D2" s="293"/>
      <c r="E2" s="294"/>
      <c r="F2" s="295"/>
      <c r="G2" s="296"/>
      <c r="H2" s="297"/>
      <c r="I2" s="298"/>
      <c r="J2" s="299"/>
      <c r="K2" s="300"/>
      <c r="L2" s="301"/>
      <c r="M2" s="302"/>
      <c r="N2" s="303"/>
      <c r="O2" s="304"/>
      <c r="P2" s="305"/>
      <c r="Q2" s="306"/>
      <c r="R2" s="307"/>
      <c r="S2" s="308"/>
      <c r="T2" s="309"/>
      <c r="U2" s="310"/>
      <c r="V2" s="311"/>
      <c r="W2" s="312"/>
      <c r="X2" s="313"/>
      <c r="Y2" s="314"/>
      <c r="Z2" s="315"/>
      <c r="AA2" s="316"/>
      <c r="AB2" s="317"/>
      <c r="AC2" s="318"/>
      <c r="AD2" s="319"/>
      <c r="AE2" s="320"/>
      <c r="AF2" s="321"/>
      <c r="AG2" s="322"/>
      <c r="AH2" s="323"/>
      <c r="AI2" s="324"/>
      <c r="AJ2" s="325"/>
      <c r="AK2" s="326"/>
      <c r="AL2" s="327"/>
      <c r="AM2" s="328"/>
      <c r="AN2" s="329"/>
      <c r="AO2" s="330"/>
      <c r="AP2" s="331"/>
      <c r="AQ2" s="332"/>
      <c r="AR2" s="333"/>
      <c r="AS2" s="334"/>
      <c r="AT2" s="335"/>
      <c r="AU2" s="336"/>
      <c r="AV2" s="337"/>
      <c r="AW2" s="338"/>
      <c r="AX2" s="339"/>
      <c r="AY2" s="340"/>
      <c r="AZ2" s="341"/>
      <c r="BA2" s="342"/>
      <c r="BB2" s="343"/>
      <c r="BC2" s="344"/>
      <c r="BD2" s="345"/>
      <c r="BE2" s="346"/>
      <c r="BF2" s="347"/>
      <c r="BG2" s="348"/>
      <c r="BH2" s="349"/>
      <c r="BI2" s="350"/>
      <c r="BJ2" s="351"/>
    </row>
    <row r="3" spans="1:62">
      <c r="A3" s="352"/>
      <c r="B3" s="353"/>
      <c r="C3" s="354"/>
      <c r="D3" s="355"/>
      <c r="E3" s="356"/>
      <c r="F3" s="357"/>
      <c r="G3" s="358"/>
      <c r="H3" s="359"/>
      <c r="I3" s="360"/>
      <c r="J3" s="361"/>
      <c r="K3" s="362"/>
      <c r="L3" s="363"/>
      <c r="M3" s="364"/>
      <c r="N3" s="365"/>
      <c r="O3" s="366"/>
      <c r="P3" s="367"/>
      <c r="Q3" s="368"/>
      <c r="R3" s="369"/>
      <c r="S3" s="370"/>
      <c r="T3" s="371"/>
      <c r="U3" s="372"/>
      <c r="V3" s="373"/>
      <c r="W3" s="374"/>
      <c r="X3" s="375"/>
      <c r="Y3" s="376"/>
      <c r="Z3" s="377"/>
      <c r="AA3" s="378"/>
      <c r="AB3" s="379"/>
      <c r="AC3" s="380"/>
      <c r="AD3" s="381"/>
      <c r="AE3" s="382"/>
      <c r="AF3" s="383"/>
      <c r="AG3" s="384"/>
      <c r="AH3" s="385"/>
      <c r="AI3" s="386"/>
      <c r="AJ3" s="387"/>
      <c r="AK3" s="388"/>
      <c r="AL3" s="389"/>
      <c r="AM3" s="390"/>
      <c r="AN3" s="391"/>
      <c r="AO3" s="392"/>
      <c r="AP3" s="393"/>
      <c r="AQ3" s="394"/>
      <c r="AR3" s="395"/>
      <c r="AS3" s="396"/>
      <c r="AT3" s="397"/>
      <c r="AU3" s="398"/>
      <c r="AV3" s="399"/>
      <c r="AW3" s="400"/>
      <c r="AX3" s="401"/>
      <c r="AY3" s="402"/>
      <c r="AZ3" s="403"/>
      <c r="BA3" s="404"/>
      <c r="BB3" s="405"/>
      <c r="BC3" s="406"/>
      <c r="BD3" s="407"/>
      <c r="BE3" s="408"/>
      <c r="BF3" s="409"/>
      <c r="BG3" s="410"/>
      <c r="BH3" s="411"/>
      <c r="BI3" s="412"/>
      <c r="BJ3" s="413"/>
    </row>
    <row r="4" spans="1:62">
      <c r="A4" s="414"/>
      <c r="B4" s="415"/>
      <c r="C4" s="416"/>
      <c r="D4" s="417"/>
      <c r="E4" s="418"/>
      <c r="F4" s="419"/>
      <c r="G4" s="420"/>
      <c r="H4" s="421"/>
      <c r="I4" s="422"/>
      <c r="J4" s="423"/>
      <c r="K4" s="424"/>
      <c r="L4" s="425"/>
      <c r="M4" s="426"/>
      <c r="N4" s="427"/>
      <c r="O4" s="428"/>
      <c r="P4" s="429"/>
      <c r="Q4" s="430"/>
      <c r="R4" s="431"/>
      <c r="S4" s="432"/>
      <c r="T4" s="433"/>
      <c r="U4" s="434"/>
      <c r="V4" s="435"/>
      <c r="W4" s="436"/>
      <c r="X4" s="437"/>
      <c r="Y4" s="438"/>
      <c r="Z4" s="439"/>
      <c r="AA4" s="440"/>
      <c r="AB4" s="441"/>
      <c r="AC4" s="442"/>
      <c r="AD4" s="443"/>
      <c r="AE4" s="444"/>
      <c r="AF4" s="445"/>
      <c r="AG4" s="446"/>
      <c r="AH4" s="447"/>
      <c r="AI4" s="448"/>
      <c r="AJ4" s="449"/>
      <c r="AK4" s="450"/>
      <c r="AL4" s="451"/>
      <c r="AM4" s="452"/>
      <c r="AN4" s="453"/>
      <c r="AO4" s="454"/>
      <c r="AP4" s="455"/>
      <c r="AQ4" s="456"/>
      <c r="AR4" s="457"/>
      <c r="AS4" s="458"/>
      <c r="AT4" s="459"/>
      <c r="AU4" s="460"/>
      <c r="AV4" s="461"/>
      <c r="AW4" s="462"/>
      <c r="AX4" s="463"/>
      <c r="AY4" s="464"/>
      <c r="AZ4" s="465"/>
      <c r="BA4" s="466"/>
      <c r="BB4" s="467"/>
      <c r="BC4" s="468"/>
      <c r="BD4" s="469"/>
      <c r="BE4" s="470"/>
      <c r="BF4" s="471"/>
      <c r="BG4" s="472"/>
      <c r="BH4" s="473"/>
      <c r="BI4" s="474"/>
      <c r="BJ4" s="475"/>
    </row>
    <row r="5" spans="1:62">
      <c r="A5" s="476"/>
      <c r="B5" s="477"/>
      <c r="C5" s="478"/>
      <c r="D5" s="479"/>
      <c r="E5" s="480"/>
      <c r="F5" s="481"/>
      <c r="G5" s="482"/>
      <c r="H5" s="483"/>
      <c r="I5" s="484"/>
      <c r="J5" s="485"/>
      <c r="K5" s="486"/>
      <c r="L5" s="487"/>
      <c r="M5" s="488"/>
      <c r="N5" s="489"/>
      <c r="O5" s="490"/>
      <c r="P5" s="491"/>
      <c r="Q5" s="492"/>
      <c r="R5" s="493"/>
      <c r="S5" s="494"/>
      <c r="T5" s="495"/>
      <c r="U5" s="496"/>
      <c r="V5" s="497"/>
      <c r="W5" s="498"/>
      <c r="X5" s="499"/>
      <c r="Y5" s="500"/>
      <c r="Z5" s="501"/>
      <c r="AA5" s="502"/>
      <c r="AB5" s="503"/>
      <c r="AC5" s="504"/>
      <c r="AD5" s="505"/>
      <c r="AE5" s="506"/>
      <c r="AF5" s="507"/>
      <c r="AG5" s="508"/>
      <c r="AH5" s="509"/>
      <c r="AI5" s="510"/>
      <c r="AJ5" s="511"/>
      <c r="AK5" s="512"/>
      <c r="AL5" s="513"/>
      <c r="AM5" s="514"/>
      <c r="AN5" s="515"/>
      <c r="AO5" s="516"/>
      <c r="AP5" s="517"/>
      <c r="AQ5" s="518"/>
      <c r="AR5" s="519"/>
      <c r="AS5" s="520"/>
      <c r="AT5" s="521"/>
      <c r="AU5" s="522"/>
      <c r="AV5" s="523"/>
      <c r="AW5" s="524"/>
      <c r="AX5" s="525"/>
      <c r="AY5" s="526"/>
      <c r="AZ5" s="527"/>
      <c r="BA5" s="528"/>
      <c r="BB5" s="529"/>
      <c r="BC5" s="530"/>
      <c r="BD5" s="531"/>
      <c r="BE5" s="532"/>
      <c r="BF5" s="533"/>
      <c r="BG5" s="534"/>
      <c r="BH5" s="535"/>
      <c r="BI5" s="536"/>
      <c r="BJ5" s="537"/>
    </row>
  </sheetData>
  <sheetProtection algorithmName="SHA-512" hashValue="0mLGN/RTdh+A5SHh8WWOHn0SAhCXT611KSnx+Y9QIaOSbYGknUkV9ieuGfTCmpf4nxmHc6tE9eR/cEzxsD3jgA==" saltValue="D9+x+mFyUM+CXH6O2+6new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</sheetPr>
  <dimension ref="A1:AA24"/>
  <sheetViews>
    <sheetView workbookViewId="0">
      <selection sqref="A1:D1"/>
    </sheetView>
  </sheetViews>
  <sheetFormatPr baseColWidth="10" defaultRowHeight="15"/>
  <cols>
    <col min="1" max="1" width="7.85546875" style="172" customWidth="1"/>
    <col min="2" max="2" width="96.85546875" style="172" bestFit="1" customWidth="1"/>
    <col min="3" max="3" width="12.85546875" style="172" bestFit="1" customWidth="1"/>
    <col min="4" max="4" width="105.140625" style="170" customWidth="1"/>
    <col min="5" max="16384" width="11.42578125" style="172"/>
  </cols>
  <sheetData>
    <row r="1" spans="1:27">
      <c r="A1" s="601"/>
      <c r="B1" s="601"/>
      <c r="C1" s="601"/>
      <c r="D1" s="601"/>
    </row>
    <row r="2" spans="1:27" ht="15" customHeight="1">
      <c r="A2" s="600" t="s">
        <v>213</v>
      </c>
      <c r="B2" s="600"/>
      <c r="C2" s="600"/>
      <c r="D2" s="600"/>
    </row>
    <row r="3" spans="1:27">
      <c r="A3" s="600"/>
      <c r="B3" s="600"/>
      <c r="C3" s="600"/>
      <c r="D3" s="600"/>
    </row>
    <row r="4" spans="1:27" ht="20.100000000000001" customHeight="1">
      <c r="A4" s="173" t="s">
        <v>243</v>
      </c>
      <c r="B4" s="173" t="s">
        <v>212</v>
      </c>
      <c r="C4" s="173" t="s">
        <v>220</v>
      </c>
      <c r="D4" s="174" t="s">
        <v>266</v>
      </c>
    </row>
    <row r="5" spans="1:27" ht="30" customHeight="1">
      <c r="A5" s="172" t="s">
        <v>241</v>
      </c>
      <c r="B5" s="172" t="s">
        <v>209</v>
      </c>
      <c r="D5" s="171" t="str">
        <f>IF(C5 &gt; 0, "Bitte übeprüfen Sie Ihre bisherigen Angaben bei diesem Parameter. Durch die Konsistenzprüfung sind Auffälligkeiten im Zeitverlauf entdeckt worden. Sollten Änderungen notwendig sein, sind diese genau zu begründen.", "")</f>
        <v/>
      </c>
    </row>
    <row r="6" spans="1:27" ht="30" customHeight="1">
      <c r="A6" s="172" t="s">
        <v>242</v>
      </c>
      <c r="B6" s="172" t="s">
        <v>208</v>
      </c>
      <c r="D6" s="171" t="str">
        <f t="shared" ref="D6:D24" si="0">IF(C6 &gt; 0, "Bitte übeprüfen Sie Ihre bisherigen Angaben bei diesem Parameter. Durch die Konsistenzprüfung sind Auffälligkeiten im Zeitverlauf entdeckt worden. Sollten Änderungen notwendig sein, sind diese genau zu begründen.", "")</f>
        <v/>
      </c>
    </row>
    <row r="7" spans="1:27" ht="30" customHeight="1">
      <c r="A7" s="172" t="s">
        <v>244</v>
      </c>
      <c r="B7" s="172" t="s">
        <v>210</v>
      </c>
      <c r="D7" s="171" t="str">
        <f t="shared" si="0"/>
        <v/>
      </c>
    </row>
    <row r="8" spans="1:27" ht="30" customHeight="1">
      <c r="A8" s="172" t="s">
        <v>245</v>
      </c>
      <c r="B8" s="172" t="s">
        <v>277</v>
      </c>
      <c r="D8" s="171" t="str">
        <f t="shared" si="0"/>
        <v/>
      </c>
      <c r="E8" s="172" t="s">
        <v>211</v>
      </c>
      <c r="F8" s="172" t="s">
        <v>211</v>
      </c>
      <c r="G8" s="172" t="s">
        <v>211</v>
      </c>
      <c r="H8" s="172" t="s">
        <v>211</v>
      </c>
      <c r="I8" s="172" t="s">
        <v>211</v>
      </c>
      <c r="J8" s="172" t="s">
        <v>211</v>
      </c>
      <c r="K8" s="172" t="s">
        <v>211</v>
      </c>
      <c r="L8" s="172" t="s">
        <v>211</v>
      </c>
      <c r="M8" s="172" t="s">
        <v>211</v>
      </c>
      <c r="N8" s="172" t="s">
        <v>211</v>
      </c>
      <c r="O8" s="172" t="s">
        <v>211</v>
      </c>
      <c r="P8" s="172" t="s">
        <v>211</v>
      </c>
      <c r="Q8" s="172" t="s">
        <v>211</v>
      </c>
      <c r="R8" s="172" t="s">
        <v>211</v>
      </c>
      <c r="S8" s="172" t="s">
        <v>211</v>
      </c>
      <c r="T8" s="172" t="s">
        <v>211</v>
      </c>
      <c r="U8" s="172" t="s">
        <v>211</v>
      </c>
      <c r="V8" s="172" t="s">
        <v>211</v>
      </c>
      <c r="W8" s="172" t="s">
        <v>211</v>
      </c>
      <c r="X8" s="172" t="s">
        <v>211</v>
      </c>
      <c r="Y8" s="172" t="s">
        <v>211</v>
      </c>
      <c r="Z8" s="172" t="s">
        <v>211</v>
      </c>
      <c r="AA8" s="172" t="s">
        <v>211</v>
      </c>
    </row>
    <row r="9" spans="1:27" ht="30" customHeight="1">
      <c r="A9" s="172" t="s">
        <v>246</v>
      </c>
      <c r="B9" s="172" t="s">
        <v>214</v>
      </c>
      <c r="D9" s="171" t="str">
        <f t="shared" si="0"/>
        <v/>
      </c>
    </row>
    <row r="10" spans="1:27" ht="30" customHeight="1">
      <c r="A10" s="172" t="s">
        <v>247</v>
      </c>
      <c r="B10" s="172" t="s">
        <v>215</v>
      </c>
      <c r="D10" s="171" t="str">
        <f t="shared" si="0"/>
        <v/>
      </c>
    </row>
    <row r="11" spans="1:27" ht="30" customHeight="1">
      <c r="A11" s="172" t="s">
        <v>248</v>
      </c>
      <c r="B11" s="172" t="s">
        <v>216</v>
      </c>
      <c r="D11" s="171" t="str">
        <f t="shared" si="0"/>
        <v/>
      </c>
    </row>
    <row r="12" spans="1:27" ht="30" customHeight="1">
      <c r="A12" s="172" t="s">
        <v>249</v>
      </c>
      <c r="B12" s="172" t="s">
        <v>217</v>
      </c>
      <c r="D12" s="171" t="str">
        <f t="shared" si="0"/>
        <v/>
      </c>
    </row>
    <row r="13" spans="1:27" ht="30" customHeight="1">
      <c r="A13" s="172" t="s">
        <v>250</v>
      </c>
      <c r="B13" s="172" t="s">
        <v>218</v>
      </c>
      <c r="D13" s="171" t="str">
        <f t="shared" si="0"/>
        <v/>
      </c>
    </row>
    <row r="14" spans="1:27" ht="30" customHeight="1">
      <c r="A14" s="172" t="s">
        <v>251</v>
      </c>
      <c r="B14" s="172" t="s">
        <v>219</v>
      </c>
      <c r="D14" s="171" t="str">
        <f t="shared" si="0"/>
        <v/>
      </c>
    </row>
    <row r="15" spans="1:27" ht="30" customHeight="1">
      <c r="A15" s="172" t="s">
        <v>270</v>
      </c>
      <c r="B15" s="172" t="s">
        <v>271</v>
      </c>
      <c r="D15" s="171" t="str">
        <f t="shared" si="0"/>
        <v/>
      </c>
    </row>
    <row r="16" spans="1:27" ht="30" customHeight="1">
      <c r="A16" s="172" t="s">
        <v>252</v>
      </c>
      <c r="B16" s="172" t="s">
        <v>230</v>
      </c>
      <c r="D16" s="171" t="str">
        <f t="shared" si="0"/>
        <v/>
      </c>
    </row>
    <row r="17" spans="1:4" ht="30" customHeight="1">
      <c r="A17" s="172" t="s">
        <v>253</v>
      </c>
      <c r="B17" s="172" t="s">
        <v>229</v>
      </c>
      <c r="D17" s="171" t="str">
        <f t="shared" si="0"/>
        <v/>
      </c>
    </row>
    <row r="18" spans="1:4" ht="30" customHeight="1">
      <c r="A18" s="172" t="s">
        <v>254</v>
      </c>
      <c r="B18" s="172" t="s">
        <v>231</v>
      </c>
      <c r="D18" s="171" t="str">
        <f t="shared" si="0"/>
        <v/>
      </c>
    </row>
    <row r="19" spans="1:4" ht="30" customHeight="1">
      <c r="A19" s="172" t="s">
        <v>255</v>
      </c>
      <c r="B19" s="172" t="s">
        <v>232</v>
      </c>
      <c r="D19" s="171" t="str">
        <f t="shared" si="0"/>
        <v/>
      </c>
    </row>
    <row r="20" spans="1:4" ht="30" customHeight="1">
      <c r="A20" s="172" t="s">
        <v>256</v>
      </c>
      <c r="B20" s="172" t="s">
        <v>233</v>
      </c>
      <c r="D20" s="171" t="str">
        <f t="shared" si="0"/>
        <v/>
      </c>
    </row>
    <row r="21" spans="1:4" ht="30" customHeight="1">
      <c r="A21" s="172" t="s">
        <v>257</v>
      </c>
      <c r="B21" s="172" t="s">
        <v>234</v>
      </c>
      <c r="D21" s="171" t="str">
        <f t="shared" si="0"/>
        <v/>
      </c>
    </row>
    <row r="22" spans="1:4" ht="30" customHeight="1">
      <c r="A22" s="172" t="s">
        <v>258</v>
      </c>
      <c r="B22" s="172" t="s">
        <v>238</v>
      </c>
      <c r="D22" s="171" t="str">
        <f t="shared" si="0"/>
        <v/>
      </c>
    </row>
    <row r="23" spans="1:4" ht="30" customHeight="1">
      <c r="A23" s="172" t="s">
        <v>259</v>
      </c>
      <c r="B23" s="172" t="s">
        <v>239</v>
      </c>
      <c r="D23" s="171" t="str">
        <f t="shared" si="0"/>
        <v/>
      </c>
    </row>
    <row r="24" spans="1:4" ht="30" customHeight="1">
      <c r="A24" s="172" t="s">
        <v>260</v>
      </c>
      <c r="B24" s="172" t="s">
        <v>240</v>
      </c>
      <c r="D24" s="171" t="str">
        <f t="shared" si="0"/>
        <v/>
      </c>
    </row>
  </sheetData>
  <sheetProtection algorithmName="SHA-512" hashValue="L6S/+zNNKPVcaBA7uGRrpRrEtwwUrKuYBMoomxBNPbscGOgHQhGNkST/rxnG9fQAf/Hexcbz6smObGIaiuinkA==" saltValue="OlTn/pSSP6HbesH/eLSYpQ==" spinCount="100000" sheet="1" objects="1" scenarios="1"/>
  <mergeCells count="3">
    <mergeCell ref="A2:D2"/>
    <mergeCell ref="A1:D1"/>
    <mergeCell ref="A3:D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Unternehmensdaten</vt:lpstr>
      <vt:lpstr>Kosten-und Strukturdaten</vt:lpstr>
      <vt:lpstr>Netzlänge und Rohrvolumen</vt:lpstr>
      <vt:lpstr>Ausspeisepunkte (detailliert)</vt:lpstr>
      <vt:lpstr>Erläuterungen</vt:lpstr>
      <vt:lpstr>Eingangsdaten</vt:lpstr>
      <vt:lpstr>Konsistenzprüfung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</dc:creator>
  <cp:lastModifiedBy>MF</cp:lastModifiedBy>
  <dcterms:created xsi:type="dcterms:W3CDTF">2021-08-30T15:09:11Z</dcterms:created>
  <dcterms:modified xsi:type="dcterms:W3CDTF">2021-11-22T12:03:53Z</dcterms:modified>
</cp:coreProperties>
</file>