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043" i="10" l="1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Q2821" i="10"/>
  <c r="G2821" i="10"/>
  <c r="F2821" i="10"/>
  <c r="E2821" i="10"/>
  <c r="D2821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<sst xmlns="http://schemas.openxmlformats.org/spreadsheetml/2006/main" count="423" uniqueCount="169">
  <si>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</si>
  <si>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</si>
  <si>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</si>
  <si>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</si>
  <si>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</si>
  <si>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</si>
  <si>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</si>
  <si>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</si>
  <si>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</si>
  <si>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</si>
  <si>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</si>
  <si>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</si>
  <si>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</si>
  <si>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</si>
  <si>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</si>
  <si>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</si>
  <si>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</si>
  <si>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</si>
  <si>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</si>
  <si>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</si>
  <si>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</si>
  <si>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</si>
  <si>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</si>
  <si>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</si>
  <si>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</si>
  <si>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</si>
  <si>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</si>
  <si>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</si>
  <si>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</si>
  <si>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</si>
  <si>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</si>
  <si>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</si>
  <si>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</si>
  <si>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</si>
  <si>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</si>
  <si>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</si>
  <si>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</si>
  <si>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</si>
  <si>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</si>
  <si>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</si>
  <si>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</si>
  <si>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</si>
  <si>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</si>
  <si>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</si>
  <si>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</si>
  <si>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</si>
  <si>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</si>
  <si>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</si>
  <si>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</si>
  <si>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</si>
  <si>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</si>
  <si>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</si>
  <si>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</si>
  <si>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</si>
  <si>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</si>
  <si>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</si>
  <si>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</si>
  <si>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</si>
  <si>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</si>
  <si>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</si>
  <si>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</si>
  <si>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</si>
  <si>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</si>
  <si>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</si>
  <si>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</si>
  <si>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</si>
  <si>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</si>
  <si>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</si>
  <si>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</si>
  <si>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</si>
  <si>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</si>
  <si>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</si>
  <si>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</si>
  <si>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</si>
  <si>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</si>
  <si>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</si>
  <si>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</si>
  <si>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</si>
  <si>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</si>
  <si>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</si>
  <si>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</si>
  <si>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</si>
  <si>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</si>
  <si>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</si>
  <si>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</si>
  <si>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</si>
  <si>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</si>
  <si>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</si>
  <si>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</si>
  <si>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</si>
  <si>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</si>
  <si>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</si>
  <si>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</si>
  <si>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</si>
  <si>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</si>
  <si>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</si>
  <si>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</si>
  <si>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</si>
  <si>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</si>
  <si>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</si>
  <si>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</si>
  <si>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</si>
  <si>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</si>
  <si>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</si>
  <si>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</si>
  <si>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</si>
  <si>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</si>
  <si>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</si>
  <si>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</si>
  <si>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</si>
  <si>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</si>
  <si>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</si>
  <si>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</si>
  <si>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</si>
  <si>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</si>
  <si>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</si>
  <si>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</si>
  <si>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</si>
  <si>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</si>
  <si>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</si>
  <si>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</si>
  <si>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</si>
  <si>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</si>
  <si>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</si>
  <si>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</si>
  <si>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</si>
  <si>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</si>
  <si>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</si>
  <si>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</si>
  <si>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</si>
  <si>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</si>
  <si>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</si>
  <si>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</si>
  <si>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</si>
  <si>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</si>
  <si>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</si>
  <si>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</si>
  <si>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</si>
  <si>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</si>
  <si>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</si>
  <si>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</si>
  <si>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</si>
  <si>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</si>
  <si>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</si>
  <si>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</si>
  <si>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</si>
  <si>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</si>
  <si>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</si>
  <si>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</si>
  <si>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</si>
  <si>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</si>
  <si>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</si>
  <si>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</si>
  <si>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</si>
  <si>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</si>
  <si>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</si>
  <si>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</si>
  <si>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</si>
  <si>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</si>
  <si>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</si>
  <si>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</si>
  <si>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</si>
  <si>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</si>
  <si>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</si>
  <si>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</si>
  <si>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</si>
  <si>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</si>
  <si>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</si>
  <si>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Herrenberg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</si>
</sst>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3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  <xf numFmtId="164" fontId="9" fillId="0" borderId="9" xfId="65" applyNumberFormat="1" applyFont="1" applyFill="1" applyBorder="1" applyProtection="1"/>
    <xf numFmtId="164" fontId="9" fillId="0" borderId="1" xfId="65" applyNumberFormat="1" applyFont="1" applyFill="1" applyBorder="1" applyProtection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12001347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12116</v>
      </c>
      <c r="D5" s="21">
        <v>11661</v>
      </c>
      <c r="E5" s="21">
        <v>10993</v>
      </c>
      <c r="F5" s="21">
        <v>10440</v>
      </c>
      <c r="G5" s="21">
        <v>11326</v>
      </c>
      <c r="H5" s="21">
        <v>11328</v>
      </c>
      <c r="I5" s="21">
        <v>11110</v>
      </c>
      <c r="J5" s="21">
        <v>12314</v>
      </c>
      <c r="K5" s="21">
        <v>11991</v>
      </c>
      <c r="L5" s="21">
        <v>11790</v>
      </c>
      <c r="M5" s="21">
        <v>11861</v>
      </c>
      <c r="N5" s="21">
        <v>12825</v>
      </c>
      <c r="O5" s="21">
        <v>13410</v>
      </c>
      <c r="P5" s="21">
        <v>14086</v>
      </c>
      <c r="Q5" s="21">
        <v>15563</v>
      </c>
      <c r="R5" s="21">
        <v>13796</v>
      </c>
    </row>
    <row r="6" spans="1:18" ht="18.75" customHeight="1" x14ac:dyDescent="0.25">
      <c r="A6" s="47">
        <v>2</v>
      </c>
      <c r="B6" s="48" t="s">
        <v>54</v>
      </c>
      <c r="C6" s="21">
        <v>7.6</v>
      </c>
      <c r="D6" s="21">
        <v>7.3</v>
      </c>
      <c r="E6" s="21">
        <v>6.9</v>
      </c>
      <c r="F6" s="21">
        <v>6.5</v>
      </c>
      <c r="G6" s="21">
        <v>7.1</v>
      </c>
      <c r="H6" s="21">
        <v>7.1</v>
      </c>
      <c r="I6" s="21">
        <v>6.9</v>
      </c>
      <c r="J6" s="21">
        <v>7.7</v>
      </c>
      <c r="K6" s="21">
        <v>7.5</v>
      </c>
      <c r="L6" s="21">
        <v>7.5</v>
      </c>
      <c r="M6" s="21">
        <v>7.4</v>
      </c>
      <c r="N6" s="21">
        <v>8.02</v>
      </c>
      <c r="O6" s="21">
        <v>8.3800000000000008</v>
      </c>
      <c r="P6" s="21">
        <v>8.81</v>
      </c>
      <c r="Q6" s="21">
        <v>9.7200000000000006</v>
      </c>
      <c r="R6" s="21">
        <v>8.6199999999999992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2941069.15</v>
      </c>
      <c r="D8" s="22">
        <v>2915388.87</v>
      </c>
      <c r="E8" s="22">
        <v>3107049.08</v>
      </c>
      <c r="F8" s="22">
        <v>3409928.13</v>
      </c>
      <c r="G8" s="22">
        <v>3010023.32</v>
      </c>
      <c r="H8" s="22">
        <v>2924536.12</v>
      </c>
      <c r="I8" s="22">
        <v>2670417.64</v>
      </c>
      <c r="J8" s="22">
        <v>3032654</v>
      </c>
      <c r="K8" s="22">
        <v>3032663.98</v>
      </c>
      <c r="L8" s="22">
        <v>2455887.38</v>
      </c>
      <c r="M8" s="22">
        <v>2842120.7</v>
      </c>
      <c r="N8" s="22">
        <v>2468680.63</v>
      </c>
      <c r="O8" s="22">
        <v>2761091.15</v>
      </c>
      <c r="P8" s="22">
        <v>2667656.75</v>
      </c>
      <c r="Q8" s="22">
        <v>3094934.07</v>
      </c>
      <c r="R8" s="22">
        <v>3017157.89</v>
      </c>
    </row>
    <row r="9" spans="1:18" ht="18.75" customHeight="1" x14ac:dyDescent="0.25">
      <c r="A9" s="47" t="s">
        <v>90</v>
      </c>
      <c r="B9" s="48" t="s">
        <v>115</v>
      </c>
      <c r="C9" s="22">
        <v>304735.44</v>
      </c>
      <c r="D9" s="22">
        <v>259953.63</v>
      </c>
      <c r="E9" s="22">
        <v>294891.96999999997</v>
      </c>
      <c r="F9" s="22">
        <v>242577.81</v>
      </c>
      <c r="G9" s="22">
        <v>235291.08</v>
      </c>
      <c r="H9" s="22">
        <v>162181.26</v>
      </c>
      <c r="I9" s="22">
        <v>176488.86</v>
      </c>
      <c r="J9" s="22">
        <v>171606.47</v>
      </c>
      <c r="K9" s="22">
        <v>137575.59</v>
      </c>
      <c r="L9" s="22">
        <v>137015.91</v>
      </c>
      <c r="M9" s="22">
        <v>139770.78</v>
      </c>
      <c r="N9" s="22">
        <v>134483.79</v>
      </c>
      <c r="O9" s="22">
        <v>123844.19</v>
      </c>
      <c r="P9" s="22">
        <v>132726.41</v>
      </c>
      <c r="Q9" s="22">
        <v>125701.95</v>
      </c>
      <c r="R9" s="22">
        <v>142595.41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94860.4</v>
      </c>
      <c r="D11" s="22">
        <v>94014.24</v>
      </c>
      <c r="E11" s="22">
        <v>47984.61</v>
      </c>
      <c r="F11" s="22">
        <v>46030.38</v>
      </c>
      <c r="G11" s="22">
        <v>51273.15</v>
      </c>
      <c r="H11" s="22">
        <v>50793.79</v>
      </c>
      <c r="I11" s="22">
        <v>64590.48</v>
      </c>
      <c r="J11" s="22">
        <v>71106.09</v>
      </c>
      <c r="K11" s="22">
        <v>74664.960000000006</v>
      </c>
      <c r="L11" s="22">
        <v>63891</v>
      </c>
      <c r="M11" s="22">
        <v>72913.210000000006</v>
      </c>
      <c r="N11" s="22">
        <v>74680.12</v>
      </c>
      <c r="O11" s="22">
        <v>46525.96</v>
      </c>
      <c r="P11" s="22">
        <v>96731.69</v>
      </c>
      <c r="Q11" s="22">
        <v>53688.06</v>
      </c>
      <c r="R11" s="22">
        <v>66309.25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6838.45</v>
      </c>
      <c r="D13" s="22">
        <v>2775.98</v>
      </c>
      <c r="E13" s="22">
        <v>8599.4</v>
      </c>
      <c r="F13" s="22">
        <v>14860.3</v>
      </c>
      <c r="G13" s="22">
        <v>18849.16</v>
      </c>
      <c r="H13" s="22">
        <v>26261.31</v>
      </c>
      <c r="I13" s="22">
        <v>86639.19</v>
      </c>
      <c r="J13" s="22">
        <v>-9661.98</v>
      </c>
      <c r="K13" s="22">
        <v>291974.98</v>
      </c>
      <c r="L13" s="22">
        <v>28123.1</v>
      </c>
      <c r="M13" s="22">
        <v>39875.56</v>
      </c>
      <c r="N13" s="22">
        <v>417368.59</v>
      </c>
      <c r="O13" s="22">
        <v>105524.33</v>
      </c>
      <c r="P13" s="22">
        <v>36221.57</v>
      </c>
      <c r="Q13" s="22">
        <v>225008.24</v>
      </c>
      <c r="R13" s="22">
        <v>126176.07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260356.93</v>
      </c>
      <c r="D16" s="22">
        <v>265321.62</v>
      </c>
      <c r="E16" s="22">
        <v>269619.15000000002</v>
      </c>
      <c r="F16" s="22">
        <v>267196.95</v>
      </c>
      <c r="G16" s="22">
        <v>249978.02</v>
      </c>
      <c r="H16" s="22">
        <v>298456.87</v>
      </c>
      <c r="I16" s="22">
        <v>296510.83</v>
      </c>
      <c r="J16" s="22">
        <v>535049</v>
      </c>
      <c r="K16" s="22">
        <v>593246.35</v>
      </c>
      <c r="L16" s="22">
        <v>516334.63</v>
      </c>
      <c r="M16" s="22">
        <v>471491.66</v>
      </c>
      <c r="N16" s="22">
        <v>534668.91</v>
      </c>
      <c r="O16" s="22">
        <v>541419.72</v>
      </c>
      <c r="P16" s="22">
        <v>569041.12</v>
      </c>
      <c r="Q16" s="22">
        <v>622363.78</v>
      </c>
      <c r="R16" s="22">
        <v>780143</v>
      </c>
    </row>
    <row r="17" spans="1:18" ht="18.75" customHeight="1" x14ac:dyDescent="0.25">
      <c r="A17" s="50">
        <v>2</v>
      </c>
      <c r="B17" s="48" t="s">
        <v>60</v>
      </c>
      <c r="C17" s="22">
        <v>253658.93</v>
      </c>
      <c r="D17" s="22">
        <v>236673.3</v>
      </c>
      <c r="E17" s="22">
        <v>255733.66</v>
      </c>
      <c r="F17" s="22">
        <v>610008.52</v>
      </c>
      <c r="G17" s="22">
        <v>502896.02</v>
      </c>
      <c r="H17" s="22">
        <v>478792.52</v>
      </c>
      <c r="I17" s="22">
        <v>580359.74</v>
      </c>
      <c r="J17" s="22">
        <v>829409.98</v>
      </c>
      <c r="K17" s="22">
        <v>1869750.01</v>
      </c>
      <c r="L17" s="22">
        <v>536494.31000000006</v>
      </c>
      <c r="M17" s="22">
        <v>610353.34</v>
      </c>
      <c r="N17" s="22">
        <v>554874.02</v>
      </c>
      <c r="O17" s="22">
        <v>722978.2</v>
      </c>
      <c r="P17" s="22">
        <v>706836.26</v>
      </c>
      <c r="Q17" s="22">
        <v>821476.47</v>
      </c>
      <c r="R17" s="22">
        <v>709402.9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157999.96</v>
      </c>
      <c r="G19" s="22">
        <v>257040</v>
      </c>
      <c r="H19" s="22">
        <v>250259.93</v>
      </c>
      <c r="I19" s="22">
        <v>281648.64000000001</v>
      </c>
      <c r="J19" s="22">
        <v>320790.36</v>
      </c>
      <c r="K19" s="22">
        <v>344786.76</v>
      </c>
      <c r="L19" s="22">
        <v>353953.56</v>
      </c>
      <c r="M19" s="22">
        <v>384868.33</v>
      </c>
      <c r="N19" s="22">
        <v>374004.96</v>
      </c>
      <c r="O19" s="22">
        <v>434416.92</v>
      </c>
      <c r="P19" s="22">
        <v>432900.84</v>
      </c>
      <c r="Q19" s="22">
        <v>422545.68</v>
      </c>
      <c r="R19" s="22">
        <v>410548</v>
      </c>
    </row>
    <row r="20" spans="1:18" ht="18.75" customHeight="1" x14ac:dyDescent="0.25">
      <c r="A20" s="47">
        <v>3</v>
      </c>
      <c r="B20" s="48" t="s">
        <v>62</v>
      </c>
      <c r="C20" s="22">
        <v>862016.66</v>
      </c>
      <c r="D20" s="22">
        <v>779925.35</v>
      </c>
      <c r="E20" s="22">
        <v>1051516.6399999999</v>
      </c>
      <c r="F20" s="22">
        <v>932168.86</v>
      </c>
      <c r="G20" s="22">
        <v>1124182.93</v>
      </c>
      <c r="H20" s="22">
        <v>1557343.98</v>
      </c>
      <c r="I20" s="22">
        <v>990705</v>
      </c>
      <c r="J20" s="22">
        <v>490525.89</v>
      </c>
      <c r="K20" s="22">
        <v>507466.89</v>
      </c>
      <c r="L20" s="22">
        <v>521534.34</v>
      </c>
      <c r="M20" s="22">
        <v>502844.43</v>
      </c>
      <c r="N20" s="22">
        <v>461281.48</v>
      </c>
      <c r="O20" s="22">
        <v>575776.94999999995</v>
      </c>
      <c r="P20" s="22">
        <v>496425.08</v>
      </c>
      <c r="Q20" s="22">
        <v>470883.13</v>
      </c>
      <c r="R20" s="22">
        <v>505986.79</v>
      </c>
    </row>
    <row r="21" spans="1:18" ht="18.75" customHeight="1" x14ac:dyDescent="0.25">
      <c r="A21" s="47" t="s">
        <v>52</v>
      </c>
      <c r="B21" s="48" t="s">
        <v>78</v>
      </c>
      <c r="C21" s="22">
        <v>304735.44</v>
      </c>
      <c r="D21" s="22">
        <v>259953.63</v>
      </c>
      <c r="E21" s="22">
        <v>294891.96999999997</v>
      </c>
      <c r="F21" s="22">
        <v>242577.81</v>
      </c>
      <c r="G21" s="22">
        <v>235291.08</v>
      </c>
      <c r="H21" s="22">
        <v>162181.26</v>
      </c>
      <c r="I21" s="22">
        <v>176488.86</v>
      </c>
      <c r="J21" s="22">
        <v>171606.47</v>
      </c>
      <c r="K21" s="22">
        <v>137575.59</v>
      </c>
      <c r="L21" s="22">
        <v>137015.91</v>
      </c>
      <c r="M21" s="22">
        <v>139770.78</v>
      </c>
      <c r="N21" s="22">
        <v>134483.79</v>
      </c>
      <c r="O21" s="22">
        <v>123844.19</v>
      </c>
      <c r="P21" s="22">
        <v>132726.41</v>
      </c>
      <c r="Q21" s="22">
        <v>125701.95</v>
      </c>
      <c r="R21" s="22">
        <v>142595.41</v>
      </c>
    </row>
    <row r="22" spans="1:18" ht="18.75" customHeight="1" x14ac:dyDescent="0.25">
      <c r="A22" s="47">
        <v>4</v>
      </c>
      <c r="B22" s="48" t="s">
        <v>63</v>
      </c>
      <c r="C22" s="22">
        <v>601191</v>
      </c>
      <c r="D22" s="22">
        <v>624715</v>
      </c>
      <c r="E22" s="22">
        <v>666564</v>
      </c>
      <c r="F22" s="22">
        <v>654706</v>
      </c>
      <c r="G22" s="22">
        <v>674291</v>
      </c>
      <c r="H22" s="22">
        <v>645049</v>
      </c>
      <c r="I22" s="22">
        <v>645417</v>
      </c>
      <c r="J22" s="22">
        <v>712550.73</v>
      </c>
      <c r="K22" s="22">
        <v>709148.44</v>
      </c>
      <c r="L22" s="22">
        <v>696475.22</v>
      </c>
      <c r="M22" s="22">
        <v>708152.98</v>
      </c>
      <c r="N22" s="22">
        <v>716921</v>
      </c>
      <c r="O22" s="22">
        <v>712660.72</v>
      </c>
      <c r="P22" s="22">
        <v>727087.47</v>
      </c>
      <c r="Q22" s="22">
        <v>746380.05</v>
      </c>
      <c r="R22" s="22">
        <v>757034.27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110.6</v>
      </c>
      <c r="H23" s="22">
        <v>1377.42</v>
      </c>
      <c r="I23" s="22">
        <v>836.3</v>
      </c>
      <c r="J23" s="22">
        <v>141303.34</v>
      </c>
      <c r="K23" s="22">
        <v>1961.62</v>
      </c>
      <c r="L23" s="22">
        <v>227.43</v>
      </c>
      <c r="M23" s="22">
        <v>23405.24</v>
      </c>
      <c r="N23" s="22">
        <v>43163.41</v>
      </c>
      <c r="O23" s="22">
        <v>1676.29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146291.18</v>
      </c>
      <c r="D24" s="22">
        <v>265737.43</v>
      </c>
      <c r="E24" s="22">
        <v>289468.19</v>
      </c>
      <c r="F24" s="22">
        <v>293221.21999999997</v>
      </c>
      <c r="G24" s="22">
        <v>254220.59</v>
      </c>
      <c r="H24" s="22">
        <v>252097.25</v>
      </c>
      <c r="I24" s="22">
        <v>191842.37</v>
      </c>
      <c r="J24" s="22">
        <v>193672.68</v>
      </c>
      <c r="K24" s="22">
        <v>254008.2</v>
      </c>
      <c r="L24" s="22">
        <v>133530.20000000001</v>
      </c>
      <c r="M24" s="22">
        <v>132618.87</v>
      </c>
      <c r="N24" s="22">
        <v>109015.08</v>
      </c>
      <c r="O24" s="22">
        <v>145511.1</v>
      </c>
      <c r="P24" s="22">
        <v>191508.66</v>
      </c>
      <c r="Q24" s="22">
        <v>86724.94</v>
      </c>
      <c r="R24" s="22">
        <v>60292.75</v>
      </c>
    </row>
    <row r="25" spans="1:18" ht="18.75" customHeight="1" x14ac:dyDescent="0.25">
      <c r="A25" s="47">
        <v>7</v>
      </c>
      <c r="B25" s="48" t="s">
        <v>81</v>
      </c>
      <c r="C25" s="22">
        <v>3749.4</v>
      </c>
      <c r="D25" s="22">
        <v>0</v>
      </c>
      <c r="E25" s="22">
        <v>0</v>
      </c>
      <c r="F25" s="22">
        <v>0</v>
      </c>
      <c r="G25" s="22">
        <v>0</v>
      </c>
      <c r="H25" s="22">
        <v>231</v>
      </c>
      <c r="I25" s="22">
        <v>231</v>
      </c>
      <c r="J25" s="22">
        <v>15267.22</v>
      </c>
      <c r="K25" s="22">
        <v>1035740.13</v>
      </c>
      <c r="L25" s="22">
        <v>55666.8</v>
      </c>
      <c r="M25" s="22">
        <v>160300.41</v>
      </c>
      <c r="N25" s="22">
        <v>142008.01999999999</v>
      </c>
      <c r="O25" s="22">
        <v>10371.219999999999</v>
      </c>
      <c r="P25" s="22">
        <v>4517.0200000000004</v>
      </c>
      <c r="Q25" s="22">
        <v>8700.92</v>
      </c>
      <c r="R25" s="22">
        <v>10520.78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4659704.66</v>
      </c>
      <c r="D27" s="22">
        <v>4806259.2</v>
      </c>
      <c r="E27" s="22">
        <v>4530795.01</v>
      </c>
      <c r="F27" s="22">
        <v>4585146.08</v>
      </c>
      <c r="G27" s="22">
        <v>4263079.38</v>
      </c>
      <c r="H27" s="22">
        <v>3737839.76</v>
      </c>
      <c r="I27" s="22">
        <v>4336259</v>
      </c>
      <c r="J27" s="22">
        <v>4623357</v>
      </c>
      <c r="K27" s="22">
        <v>4539902.3499999996</v>
      </c>
      <c r="L27" s="22">
        <v>4549708.8600000003</v>
      </c>
      <c r="M27" s="22">
        <v>5003087.5199999996</v>
      </c>
      <c r="N27" s="22">
        <v>4495978.79</v>
      </c>
      <c r="O27" s="22">
        <v>4515449.5199999996</v>
      </c>
      <c r="P27" s="22">
        <v>4637041.58</v>
      </c>
      <c r="Q27" s="22">
        <v>4774441.88</v>
      </c>
      <c r="R27" s="22">
        <v>4669661.83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2000000</v>
      </c>
      <c r="D28" s="22">
        <v>2000000</v>
      </c>
      <c r="E28" s="22">
        <v>2000000</v>
      </c>
      <c r="F28" s="22">
        <v>2000000</v>
      </c>
      <c r="G28" s="22">
        <v>2000000</v>
      </c>
      <c r="H28" s="22">
        <v>2000000</v>
      </c>
      <c r="I28" s="22">
        <v>2000000</v>
      </c>
      <c r="J28" s="22">
        <v>2000000</v>
      </c>
      <c r="K28" s="22">
        <v>2000000</v>
      </c>
      <c r="L28" s="22">
        <v>2000000</v>
      </c>
      <c r="M28" s="22">
        <v>2000000</v>
      </c>
      <c r="N28" s="22">
        <v>2000000</v>
      </c>
      <c r="O28" s="22">
        <v>2000000</v>
      </c>
      <c r="P28" s="22">
        <v>2000000</v>
      </c>
      <c r="Q28" s="22">
        <v>2000000</v>
      </c>
      <c r="R28" s="22">
        <v>2000000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1000000</v>
      </c>
      <c r="D29" s="22">
        <v>1000000</v>
      </c>
      <c r="E29" s="22">
        <v>1000000</v>
      </c>
      <c r="F29" s="22">
        <v>1000000</v>
      </c>
      <c r="G29" s="22">
        <v>1000000</v>
      </c>
      <c r="H29" s="22">
        <v>1000000</v>
      </c>
      <c r="I29" s="22">
        <v>1000000</v>
      </c>
      <c r="J29" s="22">
        <v>1000000</v>
      </c>
      <c r="K29" s="22">
        <v>1000000</v>
      </c>
      <c r="L29" s="22">
        <v>1000000</v>
      </c>
      <c r="M29" s="22">
        <v>1000000</v>
      </c>
      <c r="N29" s="22">
        <v>1000000</v>
      </c>
      <c r="O29" s="22">
        <v>1000000</v>
      </c>
      <c r="P29" s="22">
        <v>1000000</v>
      </c>
      <c r="Q29" s="22">
        <v>1000000</v>
      </c>
      <c r="R29" s="22">
        <v>1000000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1100000</v>
      </c>
      <c r="D30" s="22">
        <v>1300000</v>
      </c>
      <c r="E30" s="22">
        <v>1100000</v>
      </c>
      <c r="F30" s="22">
        <v>1100000</v>
      </c>
      <c r="G30" s="22">
        <v>1100000</v>
      </c>
      <c r="H30" s="22">
        <v>1100000</v>
      </c>
      <c r="I30" s="22">
        <v>1350000</v>
      </c>
      <c r="J30" s="22">
        <v>1350000</v>
      </c>
      <c r="K30" s="22">
        <v>1350000</v>
      </c>
      <c r="L30" s="22">
        <v>1350000</v>
      </c>
      <c r="M30" s="22">
        <v>1550000</v>
      </c>
      <c r="N30" s="22">
        <v>1550000</v>
      </c>
      <c r="O30" s="22">
        <v>1550000</v>
      </c>
      <c r="P30" s="22">
        <v>1550000</v>
      </c>
      <c r="Q30" s="22">
        <v>1550000</v>
      </c>
      <c r="R30" s="22">
        <v>1550000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559704.66</v>
      </c>
      <c r="D32" s="22">
        <v>506259.20000000001</v>
      </c>
      <c r="E32" s="22">
        <v>430795.01</v>
      </c>
      <c r="F32" s="22">
        <v>485146.08</v>
      </c>
      <c r="G32" s="22">
        <v>163079.38</v>
      </c>
      <c r="H32" s="22">
        <v>-362160.24</v>
      </c>
      <c r="I32" s="22">
        <v>-13741</v>
      </c>
      <c r="J32" s="22">
        <v>273357</v>
      </c>
      <c r="K32" s="22">
        <v>189902.35</v>
      </c>
      <c r="L32" s="22">
        <v>199708.86</v>
      </c>
      <c r="M32" s="22">
        <v>453087.52</v>
      </c>
      <c r="N32" s="22">
        <v>-54021.21</v>
      </c>
      <c r="O32" s="22">
        <v>-34550.480000000003</v>
      </c>
      <c r="P32" s="22">
        <v>87041.58</v>
      </c>
      <c r="Q32" s="22">
        <v>224441.88</v>
      </c>
      <c r="R32" s="22">
        <v>119661.83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0</v>
      </c>
      <c r="E33" s="22">
        <v>0</v>
      </c>
      <c r="F33" s="22">
        <v>231327</v>
      </c>
      <c r="G33" s="22">
        <v>547699</v>
      </c>
      <c r="H33" s="22">
        <v>478284</v>
      </c>
      <c r="I33" s="22">
        <v>282386</v>
      </c>
      <c r="J33" s="22">
        <v>580690</v>
      </c>
      <c r="K33" s="22">
        <v>769377.4</v>
      </c>
      <c r="L33" s="22">
        <v>627064.16</v>
      </c>
      <c r="M33" s="22">
        <v>689673.19</v>
      </c>
      <c r="N33" s="22">
        <v>969791.99</v>
      </c>
      <c r="O33" s="22">
        <v>1138113.58</v>
      </c>
      <c r="P33" s="22">
        <v>950403.95</v>
      </c>
      <c r="Q33" s="22">
        <v>679979.51</v>
      </c>
      <c r="R33" s="22">
        <v>532358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3463135.03</v>
      </c>
      <c r="D34" s="22">
        <v>5904434.6799999997</v>
      </c>
      <c r="E34" s="22">
        <v>5802480.7300000004</v>
      </c>
      <c r="F34" s="22">
        <v>5429695.0499999998</v>
      </c>
      <c r="G34" s="22">
        <v>4500000</v>
      </c>
      <c r="H34" s="22">
        <v>4874401.22</v>
      </c>
      <c r="I34" s="22">
        <v>4400000</v>
      </c>
      <c r="J34" s="22">
        <v>3912805.23</v>
      </c>
      <c r="K34" s="22">
        <v>5196233.63</v>
      </c>
      <c r="L34" s="22">
        <v>4398747.8499999996</v>
      </c>
      <c r="M34" s="22">
        <v>4467536.5199999996</v>
      </c>
      <c r="N34" s="22">
        <v>3705412.8</v>
      </c>
      <c r="O34" s="22">
        <v>3324694.71</v>
      </c>
      <c r="P34" s="22">
        <v>3389510.46</v>
      </c>
      <c r="Q34" s="22">
        <v>3152060.99</v>
      </c>
      <c r="R34" s="22">
        <v>3106194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386.73</v>
      </c>
      <c r="M35" s="22">
        <v>7215.28</v>
      </c>
      <c r="N35" s="22">
        <v>7692.07</v>
      </c>
      <c r="O35" s="22">
        <v>8408.34</v>
      </c>
      <c r="P35" s="22">
        <v>12120.94</v>
      </c>
      <c r="Q35" s="22">
        <v>12397.92</v>
      </c>
      <c r="R35" s="22">
        <v>12397.92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4941.95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3400000</v>
      </c>
      <c r="D38" s="53">
        <v>5380000</v>
      </c>
      <c r="E38" s="53">
        <v>5380000</v>
      </c>
      <c r="F38" s="53">
        <v>5300000</v>
      </c>
      <c r="G38" s="53">
        <v>4500000</v>
      </c>
      <c r="H38" s="53">
        <v>4800000</v>
      </c>
      <c r="I38" s="53">
        <v>4400000</v>
      </c>
      <c r="J38" s="53">
        <v>4900000</v>
      </c>
      <c r="K38" s="53">
        <v>4200000</v>
      </c>
      <c r="L38" s="53">
        <v>3800000</v>
      </c>
      <c r="M38" s="53">
        <v>4000000</v>
      </c>
      <c r="N38" s="53">
        <v>3207045.88</v>
      </c>
      <c r="O38" s="53">
        <v>2997134.42</v>
      </c>
      <c r="P38" s="53">
        <v>2947940.69</v>
      </c>
      <c r="Q38" s="53">
        <v>2759427.35</v>
      </c>
      <c r="R38" s="53">
        <v>2875848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78465</v>
      </c>
      <c r="N8" s="59">
        <v>78465</v>
      </c>
      <c r="O8" s="59">
        <v>78465</v>
      </c>
      <c r="P8" s="59">
        <v>78465</v>
      </c>
      <c r="Q8" s="59">
        <v>78465</v>
      </c>
      <c r="R8" s="59">
        <v>78465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78465</v>
      </c>
      <c r="N95" s="13">
        <f>SUM(N4:N94)</f>
        <v>78465</v>
      </c>
      <c r="O95" s="13">
        <f>SUM(O4:O94)</f>
        <v>78465</v>
      </c>
      <c r="P95" s="13">
        <f>SUM(P4:P94)</f>
        <v>78465</v>
      </c>
      <c r="Q95" s="13">
        <f>SUM(Q4:Q94)</f>
        <v>78465</v>
      </c>
      <c r="R95" s="13">
        <f>SUM(R3:R94)</f>
        <v>78465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45365.13</v>
      </c>
      <c r="N102" s="59">
        <v>45365.13</v>
      </c>
      <c r="O102" s="59">
        <v>45365.13</v>
      </c>
      <c r="P102" s="59">
        <v>45365.13</v>
      </c>
      <c r="Q102" s="59">
        <v>45365.13</v>
      </c>
      <c r="R102" s="59">
        <v>45365.13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0</v>
      </c>
      <c r="K189" s="6">
        <v>0</v>
      </c>
      <c r="L189" s="6">
        <v>0</v>
      </c>
      <c r="M189" s="6">
        <v>45365.13</v>
      </c>
      <c r="N189" s="13">
        <v>45365.13</v>
      </c>
      <c r="O189" s="13">
        <v>45365.13</v>
      </c>
      <c r="P189" s="13">
        <v>45365.13</v>
      </c>
      <c r="Q189" s="13">
        <v>45365.13</v>
      </c>
      <c r="R189" s="13">
        <v>45365.13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90386</v>
      </c>
      <c r="N196" s="59">
        <v>90386</v>
      </c>
      <c r="O196" s="59">
        <v>90386</v>
      </c>
      <c r="P196" s="59">
        <v>90386</v>
      </c>
      <c r="Q196" s="59">
        <v>90386</v>
      </c>
      <c r="R196" s="59">
        <v>90386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28421</v>
      </c>
      <c r="E205" s="59">
        <v>28421</v>
      </c>
      <c r="F205" s="59">
        <v>28421</v>
      </c>
      <c r="G205" s="59">
        <v>28421</v>
      </c>
      <c r="H205" s="59">
        <v>0</v>
      </c>
      <c r="I205" s="59">
        <v>0</v>
      </c>
      <c r="J205" s="59">
        <v>44920</v>
      </c>
      <c r="K205" s="59">
        <v>28421</v>
      </c>
      <c r="L205" s="59">
        <v>28421</v>
      </c>
      <c r="M205" s="59">
        <v>28421</v>
      </c>
      <c r="N205" s="59">
        <v>28421</v>
      </c>
      <c r="O205" s="59">
        <v>28421</v>
      </c>
      <c r="P205" s="59">
        <v>28421</v>
      </c>
      <c r="Q205" s="59">
        <v>28421</v>
      </c>
      <c r="R205" s="59">
        <v>28421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200</v>
      </c>
      <c r="J211" s="59">
        <v>680</v>
      </c>
      <c r="K211" s="59">
        <v>680</v>
      </c>
      <c r="L211" s="59">
        <v>680</v>
      </c>
      <c r="M211" s="59">
        <v>680</v>
      </c>
      <c r="N211" s="59">
        <v>680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912</v>
      </c>
      <c r="K219" s="59">
        <v>912</v>
      </c>
      <c r="L219" s="59">
        <v>912</v>
      </c>
      <c r="M219" s="59">
        <v>912</v>
      </c>
      <c r="N219" s="59">
        <v>912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10307</v>
      </c>
      <c r="K229" s="59">
        <v>10307</v>
      </c>
      <c r="L229" s="59">
        <v>10307</v>
      </c>
      <c r="M229" s="59">
        <v>10307</v>
      </c>
      <c r="N229" s="59">
        <v>10307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22</v>
      </c>
      <c r="K230" s="59">
        <v>22</v>
      </c>
      <c r="L230" s="59">
        <v>22</v>
      </c>
      <c r="M230" s="59">
        <v>22</v>
      </c>
      <c r="N230" s="59">
        <v>22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27685</v>
      </c>
      <c r="K231" s="59">
        <v>27685</v>
      </c>
      <c r="L231" s="59">
        <v>27685</v>
      </c>
      <c r="M231" s="59">
        <v>27685</v>
      </c>
      <c r="N231" s="59">
        <v>27685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9600</v>
      </c>
      <c r="K232" s="59">
        <v>9600</v>
      </c>
      <c r="L232" s="59">
        <v>9600</v>
      </c>
      <c r="M232" s="59">
        <v>9600</v>
      </c>
      <c r="N232" s="59">
        <v>9600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446</v>
      </c>
      <c r="K236" s="59">
        <v>446</v>
      </c>
      <c r="L236" s="59">
        <v>446</v>
      </c>
      <c r="M236" s="59">
        <v>446</v>
      </c>
      <c r="N236" s="59">
        <v>446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23778</v>
      </c>
      <c r="K242" s="59">
        <v>23778</v>
      </c>
      <c r="L242" s="59">
        <v>23778</v>
      </c>
      <c r="M242" s="59">
        <v>23778</v>
      </c>
      <c r="N242" s="59">
        <v>23778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180</v>
      </c>
      <c r="K243" s="59">
        <v>180</v>
      </c>
      <c r="L243" s="59">
        <v>180</v>
      </c>
      <c r="M243" s="59">
        <v>180</v>
      </c>
      <c r="N243" s="59">
        <v>180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14651</v>
      </c>
      <c r="K244" s="59">
        <v>14651</v>
      </c>
      <c r="L244" s="59">
        <v>14651</v>
      </c>
      <c r="M244" s="59">
        <v>14651</v>
      </c>
      <c r="N244" s="59">
        <v>14651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20493</v>
      </c>
      <c r="K248" s="59">
        <v>20493</v>
      </c>
      <c r="L248" s="59">
        <v>20493</v>
      </c>
      <c r="M248" s="59">
        <v>20493</v>
      </c>
      <c r="N248" s="59">
        <v>20493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12581</v>
      </c>
      <c r="K250" s="59">
        <v>12581</v>
      </c>
      <c r="L250" s="59">
        <v>12581</v>
      </c>
      <c r="M250" s="59">
        <v>12581</v>
      </c>
      <c r="N250" s="59">
        <v>12581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9275</v>
      </c>
      <c r="K253" s="59">
        <v>9275</v>
      </c>
      <c r="L253" s="59">
        <v>9275</v>
      </c>
      <c r="M253" s="59">
        <v>9275</v>
      </c>
      <c r="N253" s="59">
        <v>9275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42925</v>
      </c>
      <c r="K254" s="59">
        <v>42925</v>
      </c>
      <c r="L254" s="59">
        <v>42925</v>
      </c>
      <c r="M254" s="59">
        <v>42925</v>
      </c>
      <c r="N254" s="59">
        <v>42925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445</v>
      </c>
      <c r="K264" s="59">
        <v>445</v>
      </c>
      <c r="L264" s="59">
        <v>445</v>
      </c>
      <c r="M264" s="59">
        <v>445</v>
      </c>
      <c r="N264" s="59">
        <v>445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v>0</v>
      </c>
      <c r="D283" s="6">
        <v>28421</v>
      </c>
      <c r="E283" s="6">
        <v>28421</v>
      </c>
      <c r="F283" s="6">
        <v>28421</v>
      </c>
      <c r="G283" s="6">
        <v>28421</v>
      </c>
      <c r="H283" s="6">
        <v>0</v>
      </c>
      <c r="I283" s="6">
        <v>200</v>
      </c>
      <c r="J283" s="6">
        <v>218900</v>
      </c>
      <c r="K283" s="6">
        <v>202401</v>
      </c>
      <c r="L283" s="6">
        <v>202401</v>
      </c>
      <c r="M283" s="6">
        <v>292787</v>
      </c>
      <c r="N283" s="13">
        <v>292787</v>
      </c>
      <c r="O283" s="13">
        <v>118807</v>
      </c>
      <c r="P283" s="13">
        <v>118807</v>
      </c>
      <c r="Q283" s="13">
        <v>118807</v>
      </c>
      <c r="R283" s="13">
        <v>118807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222883</v>
      </c>
      <c r="N290" s="59">
        <v>138408</v>
      </c>
      <c r="O290" s="59">
        <v>138408</v>
      </c>
      <c r="P290" s="59">
        <v>138408</v>
      </c>
      <c r="Q290" s="59">
        <v>138408</v>
      </c>
      <c r="R290" s="59">
        <v>138408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/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v>0</v>
      </c>
      <c r="D377" s="6">
        <v>0</v>
      </c>
      <c r="E377" s="6">
        <v>0</v>
      </c>
      <c r="F377" s="6">
        <v>0</v>
      </c>
      <c r="G377" s="6">
        <v>0</v>
      </c>
      <c r="H377" s="6">
        <v>0</v>
      </c>
      <c r="I377" s="6">
        <v>0</v>
      </c>
      <c r="J377" s="6">
        <v>0</v>
      </c>
      <c r="K377" s="6">
        <v>0</v>
      </c>
      <c r="L377" s="6">
        <v>0</v>
      </c>
      <c r="M377" s="6">
        <v>222883</v>
      </c>
      <c r="N377" s="13">
        <v>138408</v>
      </c>
      <c r="O377" s="13">
        <v>138408</v>
      </c>
      <c r="P377" s="13">
        <v>138408</v>
      </c>
      <c r="Q377" s="13">
        <v>138408</v>
      </c>
      <c r="R377" s="13">
        <v>138408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1">SUM(J384:J470)</f>
        <v>0</v>
      </c>
      <c r="K471" s="6">
        <f>SUM(K384:K470)</f>
        <v>0</v>
      </c>
      <c r="L471" s="6">
        <f t="shared" si="1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3163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3490</v>
      </c>
      <c r="Q475" s="59">
        <v>3490</v>
      </c>
      <c r="R475" s="59">
        <v>3490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4426</v>
      </c>
      <c r="P476" s="59">
        <v>4426</v>
      </c>
      <c r="Q476" s="59">
        <v>4426</v>
      </c>
      <c r="R476" s="59">
        <v>4426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5374</v>
      </c>
      <c r="O477" s="59">
        <v>5374</v>
      </c>
      <c r="P477" s="59">
        <v>5374</v>
      </c>
      <c r="Q477" s="59">
        <v>5374</v>
      </c>
      <c r="R477" s="59">
        <v>5374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10400.150000000001</v>
      </c>
      <c r="N478" s="59">
        <v>10400.150000000001</v>
      </c>
      <c r="O478" s="59">
        <v>10400.150000000001</v>
      </c>
      <c r="P478" s="59">
        <v>10400.150000000001</v>
      </c>
      <c r="Q478" s="59">
        <v>3359</v>
      </c>
      <c r="R478" s="59">
        <v>3359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8402</v>
      </c>
      <c r="M479" s="59">
        <v>8901.1299999999992</v>
      </c>
      <c r="N479" s="59">
        <v>8901.1299999999992</v>
      </c>
      <c r="O479" s="59">
        <v>8901.1299999999992</v>
      </c>
      <c r="P479" s="59">
        <v>8402</v>
      </c>
      <c r="Q479" s="59">
        <v>8402</v>
      </c>
      <c r="R479" s="59">
        <v>8402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/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3019</v>
      </c>
      <c r="K481" s="59">
        <v>3019</v>
      </c>
      <c r="L481" s="59">
        <v>3019</v>
      </c>
      <c r="M481" s="59">
        <v>3019.27</v>
      </c>
      <c r="N481" s="59">
        <v>3019.27</v>
      </c>
      <c r="O481" s="59">
        <v>3019.27</v>
      </c>
      <c r="P481" s="59">
        <v>3019.27</v>
      </c>
      <c r="Q481" s="59">
        <v>3019</v>
      </c>
      <c r="R481" s="59">
        <v>3019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65</v>
      </c>
      <c r="J482" s="59">
        <v>65</v>
      </c>
      <c r="K482" s="59">
        <v>65</v>
      </c>
      <c r="L482" s="59">
        <v>65</v>
      </c>
      <c r="M482" s="59">
        <v>65.17</v>
      </c>
      <c r="N482" s="59">
        <v>65.17</v>
      </c>
      <c r="O482" s="59">
        <v>65.17</v>
      </c>
      <c r="P482" s="59">
        <v>65.17</v>
      </c>
      <c r="Q482" s="59">
        <v>65</v>
      </c>
      <c r="R482" s="59">
        <v>65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9556</v>
      </c>
      <c r="I483" s="59">
        <v>9556</v>
      </c>
      <c r="J483" s="59">
        <v>9556</v>
      </c>
      <c r="K483" s="59">
        <v>9556</v>
      </c>
      <c r="L483" s="59">
        <v>9556</v>
      </c>
      <c r="M483" s="59">
        <v>9555.98</v>
      </c>
      <c r="N483" s="59">
        <v>9555.98</v>
      </c>
      <c r="O483" s="59">
        <v>9555.98</v>
      </c>
      <c r="P483" s="59">
        <v>9555.98</v>
      </c>
      <c r="Q483" s="59">
        <v>9556</v>
      </c>
      <c r="R483" s="59">
        <v>9556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3276</v>
      </c>
      <c r="H484" s="59">
        <v>3276</v>
      </c>
      <c r="I484" s="59">
        <v>3276</v>
      </c>
      <c r="J484" s="59">
        <v>3276</v>
      </c>
      <c r="K484" s="59">
        <v>3276</v>
      </c>
      <c r="L484" s="59">
        <v>3276</v>
      </c>
      <c r="M484" s="59">
        <v>4402.16</v>
      </c>
      <c r="N484" s="59">
        <v>4402.16</v>
      </c>
      <c r="O484" s="59">
        <v>4402.16</v>
      </c>
      <c r="P484" s="59">
        <v>3276</v>
      </c>
      <c r="Q484" s="59">
        <v>3276</v>
      </c>
      <c r="R484" s="59">
        <v>3276</v>
      </c>
    </row>
    <row r="485" spans="2:18" x14ac:dyDescent="0.2">
      <c r="B485" s="4">
        <v>2009</v>
      </c>
      <c r="C485" s="28"/>
      <c r="D485" s="28"/>
      <c r="E485" s="28"/>
      <c r="F485" s="59">
        <v>7684</v>
      </c>
      <c r="G485" s="59">
        <v>7684</v>
      </c>
      <c r="H485" s="59">
        <v>7684</v>
      </c>
      <c r="I485" s="59">
        <v>7684</v>
      </c>
      <c r="J485" s="59">
        <v>7684</v>
      </c>
      <c r="K485" s="59">
        <v>7684</v>
      </c>
      <c r="L485" s="59">
        <v>7684</v>
      </c>
      <c r="M485" s="59">
        <v>7684.18</v>
      </c>
      <c r="N485" s="59">
        <v>7684.18</v>
      </c>
      <c r="O485" s="59">
        <v>7684.18</v>
      </c>
      <c r="P485" s="59">
        <v>7684.18</v>
      </c>
      <c r="Q485" s="59">
        <v>7684</v>
      </c>
      <c r="R485" s="59">
        <v>7684</v>
      </c>
    </row>
    <row r="486" spans="2:18" x14ac:dyDescent="0.2">
      <c r="B486" s="4">
        <v>2008</v>
      </c>
      <c r="C486" s="28"/>
      <c r="D486" s="28"/>
      <c r="E486" s="59">
        <v>11498</v>
      </c>
      <c r="F486" s="59">
        <v>11498</v>
      </c>
      <c r="G486" s="59">
        <v>11498</v>
      </c>
      <c r="H486" s="59">
        <v>11498</v>
      </c>
      <c r="I486" s="59">
        <v>11498</v>
      </c>
      <c r="J486" s="59">
        <v>11498</v>
      </c>
      <c r="K486" s="59">
        <v>11498</v>
      </c>
      <c r="L486" s="59">
        <v>11498</v>
      </c>
      <c r="M486" s="59">
        <v>11379.42</v>
      </c>
      <c r="N486" s="59">
        <v>11379.42</v>
      </c>
      <c r="O486" s="59">
        <v>11379.42</v>
      </c>
      <c r="P486" s="59">
        <v>11498</v>
      </c>
      <c r="Q486" s="59">
        <v>11498</v>
      </c>
      <c r="R486" s="59">
        <v>11498</v>
      </c>
    </row>
    <row r="487" spans="2:18" x14ac:dyDescent="0.2">
      <c r="B487" s="4">
        <v>2007</v>
      </c>
      <c r="C487" s="28"/>
      <c r="D487" s="59">
        <v>69715</v>
      </c>
      <c r="E487" s="59">
        <v>69715</v>
      </c>
      <c r="F487" s="59">
        <v>69715</v>
      </c>
      <c r="G487" s="59">
        <v>69715</v>
      </c>
      <c r="H487" s="59">
        <v>69715</v>
      </c>
      <c r="I487" s="59">
        <v>69715</v>
      </c>
      <c r="J487" s="59">
        <v>69715</v>
      </c>
      <c r="K487" s="59">
        <v>69715</v>
      </c>
      <c r="L487" s="59">
        <v>69715</v>
      </c>
      <c r="M487" s="59">
        <v>69479.8</v>
      </c>
      <c r="N487" s="59">
        <v>69447.8</v>
      </c>
      <c r="O487" s="59">
        <v>69255.8</v>
      </c>
      <c r="P487" s="59">
        <v>69715</v>
      </c>
      <c r="Q487" s="59">
        <v>69715</v>
      </c>
      <c r="R487" s="59">
        <v>69715</v>
      </c>
    </row>
    <row r="488" spans="2:18" x14ac:dyDescent="0.2">
      <c r="B488" s="4">
        <v>2006</v>
      </c>
      <c r="C488" s="59">
        <v>1412</v>
      </c>
      <c r="D488" s="59">
        <v>1412</v>
      </c>
      <c r="E488" s="59">
        <v>1412</v>
      </c>
      <c r="F488" s="59">
        <v>1412</v>
      </c>
      <c r="G488" s="59">
        <v>1412</v>
      </c>
      <c r="H488" s="59">
        <v>1412</v>
      </c>
      <c r="I488" s="59">
        <v>1412</v>
      </c>
      <c r="J488" s="59">
        <v>1412</v>
      </c>
      <c r="K488" s="59">
        <v>1412</v>
      </c>
      <c r="L488" s="59">
        <v>1412</v>
      </c>
      <c r="M488" s="59">
        <v>4269.22</v>
      </c>
      <c r="N488" s="59">
        <v>4269.22</v>
      </c>
      <c r="O488" s="59">
        <v>1411.2200000000003</v>
      </c>
      <c r="P488" s="59">
        <v>1412</v>
      </c>
      <c r="Q488" s="59">
        <v>1412</v>
      </c>
      <c r="R488" s="59">
        <v>1412</v>
      </c>
    </row>
    <row r="489" spans="2:18" x14ac:dyDescent="0.2">
      <c r="B489" s="4">
        <v>2005</v>
      </c>
      <c r="C489" s="59">
        <v>137</v>
      </c>
      <c r="D489" s="59">
        <v>137</v>
      </c>
      <c r="E489" s="59">
        <v>137</v>
      </c>
      <c r="F489" s="59">
        <v>137</v>
      </c>
      <c r="G489" s="59">
        <v>137</v>
      </c>
      <c r="H489" s="59">
        <v>137</v>
      </c>
      <c r="I489" s="59">
        <v>137</v>
      </c>
      <c r="J489" s="59">
        <v>137</v>
      </c>
      <c r="K489" s="59">
        <v>137</v>
      </c>
      <c r="L489" s="59">
        <v>137</v>
      </c>
      <c r="M489" s="59">
        <v>137</v>
      </c>
      <c r="N489" s="59">
        <v>137</v>
      </c>
      <c r="O489" s="59">
        <v>137</v>
      </c>
      <c r="P489" s="59">
        <v>137</v>
      </c>
      <c r="Q489" s="59">
        <v>137</v>
      </c>
      <c r="R489" s="59">
        <v>137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/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18065</v>
      </c>
      <c r="D491" s="59">
        <v>18065</v>
      </c>
      <c r="E491" s="59">
        <v>18065</v>
      </c>
      <c r="F491" s="59">
        <v>18065</v>
      </c>
      <c r="G491" s="59">
        <v>18065</v>
      </c>
      <c r="H491" s="59">
        <v>18065</v>
      </c>
      <c r="I491" s="59">
        <v>18065</v>
      </c>
      <c r="J491" s="59">
        <v>18065</v>
      </c>
      <c r="K491" s="59">
        <v>18065</v>
      </c>
      <c r="L491" s="59">
        <v>18065</v>
      </c>
      <c r="M491" s="59">
        <v>18065.420000000002</v>
      </c>
      <c r="N491" s="59">
        <v>18065.420000000002</v>
      </c>
      <c r="O491" s="59">
        <v>18065.420000000002</v>
      </c>
      <c r="P491" s="59">
        <v>18065.420000000002</v>
      </c>
      <c r="Q491" s="59">
        <v>18065</v>
      </c>
      <c r="R491" s="59">
        <v>18065</v>
      </c>
    </row>
    <row r="492" spans="2:18" x14ac:dyDescent="0.2">
      <c r="B492" s="4">
        <v>2002</v>
      </c>
      <c r="C492" s="59">
        <v>10756</v>
      </c>
      <c r="D492" s="59">
        <v>10756</v>
      </c>
      <c r="E492" s="59">
        <v>10756</v>
      </c>
      <c r="F492" s="59">
        <v>10756</v>
      </c>
      <c r="G492" s="59">
        <v>10756</v>
      </c>
      <c r="H492" s="59">
        <v>10756</v>
      </c>
      <c r="I492" s="59">
        <v>10756</v>
      </c>
      <c r="J492" s="59">
        <v>10756</v>
      </c>
      <c r="K492" s="59">
        <v>10756</v>
      </c>
      <c r="L492" s="59">
        <v>10756</v>
      </c>
      <c r="M492" s="59">
        <v>12019.12</v>
      </c>
      <c r="N492" s="59">
        <v>11876.12</v>
      </c>
      <c r="O492" s="59">
        <v>10613.12</v>
      </c>
      <c r="P492" s="59">
        <v>10756</v>
      </c>
      <c r="Q492" s="59">
        <v>10756</v>
      </c>
      <c r="R492" s="59">
        <v>10756</v>
      </c>
    </row>
    <row r="493" spans="2:18" x14ac:dyDescent="0.2">
      <c r="B493" s="4">
        <v>2001</v>
      </c>
      <c r="C493" s="59">
        <v>10661</v>
      </c>
      <c r="D493" s="59">
        <v>10661</v>
      </c>
      <c r="E493" s="59">
        <v>10661</v>
      </c>
      <c r="F493" s="59">
        <v>10661</v>
      </c>
      <c r="G493" s="59">
        <v>10661</v>
      </c>
      <c r="H493" s="59">
        <v>10661</v>
      </c>
      <c r="I493" s="59">
        <v>10661</v>
      </c>
      <c r="J493" s="59">
        <v>10661</v>
      </c>
      <c r="K493" s="59">
        <v>10661</v>
      </c>
      <c r="L493" s="59">
        <v>10661</v>
      </c>
      <c r="M493" s="59">
        <v>10661.240000000002</v>
      </c>
      <c r="N493" s="59">
        <v>10661.240000000002</v>
      </c>
      <c r="O493" s="59">
        <v>10661.240000000002</v>
      </c>
      <c r="P493" s="59">
        <v>10661.240000000002</v>
      </c>
      <c r="Q493" s="59">
        <v>10661</v>
      </c>
      <c r="R493" s="59">
        <v>10661</v>
      </c>
    </row>
    <row r="494" spans="2:18" x14ac:dyDescent="0.2">
      <c r="B494" s="4">
        <v>2000</v>
      </c>
      <c r="C494" s="59">
        <v>1149</v>
      </c>
      <c r="D494" s="59">
        <v>1149</v>
      </c>
      <c r="E494" s="59">
        <v>1149</v>
      </c>
      <c r="F494" s="59">
        <v>1149</v>
      </c>
      <c r="G494" s="59">
        <v>1149</v>
      </c>
      <c r="H494" s="59">
        <v>1149</v>
      </c>
      <c r="I494" s="59">
        <v>1149</v>
      </c>
      <c r="J494" s="59">
        <v>1149</v>
      </c>
      <c r="K494" s="59">
        <v>1149</v>
      </c>
      <c r="L494" s="59">
        <v>1149</v>
      </c>
      <c r="M494" s="59">
        <v>1149</v>
      </c>
      <c r="N494" s="59">
        <v>1149</v>
      </c>
      <c r="O494" s="59">
        <v>1149</v>
      </c>
      <c r="P494" s="59">
        <v>1149</v>
      </c>
      <c r="Q494" s="59">
        <v>1149</v>
      </c>
      <c r="R494" s="59">
        <v>1149</v>
      </c>
    </row>
    <row r="495" spans="2:18" x14ac:dyDescent="0.2">
      <c r="B495" s="4">
        <v>1999</v>
      </c>
      <c r="C495" s="59">
        <v>1359</v>
      </c>
      <c r="D495" s="59">
        <v>1359</v>
      </c>
      <c r="E495" s="59">
        <v>1359</v>
      </c>
      <c r="F495" s="59">
        <v>1359</v>
      </c>
      <c r="G495" s="59">
        <v>1359</v>
      </c>
      <c r="H495" s="59">
        <v>1359</v>
      </c>
      <c r="I495" s="59">
        <v>1359</v>
      </c>
      <c r="J495" s="59">
        <v>1359</v>
      </c>
      <c r="K495" s="59">
        <v>1359</v>
      </c>
      <c r="L495" s="59">
        <v>1359</v>
      </c>
      <c r="M495" s="59">
        <v>3351.7599999999998</v>
      </c>
      <c r="N495" s="59">
        <v>3351.7599999999998</v>
      </c>
      <c r="O495" s="59">
        <v>3351.7599999999998</v>
      </c>
      <c r="P495" s="59">
        <v>1359</v>
      </c>
      <c r="Q495" s="59">
        <v>1359</v>
      </c>
      <c r="R495" s="59">
        <v>1359</v>
      </c>
    </row>
    <row r="496" spans="2:18" x14ac:dyDescent="0.2">
      <c r="B496" s="4">
        <v>1998</v>
      </c>
      <c r="C496" s="59">
        <v>3935</v>
      </c>
      <c r="D496" s="59">
        <v>3935</v>
      </c>
      <c r="E496" s="59">
        <v>3935</v>
      </c>
      <c r="F496" s="59">
        <v>3935</v>
      </c>
      <c r="G496" s="59">
        <v>3935</v>
      </c>
      <c r="H496" s="59">
        <v>3935</v>
      </c>
      <c r="I496" s="59">
        <v>3935</v>
      </c>
      <c r="J496" s="59">
        <v>3935</v>
      </c>
      <c r="K496" s="59">
        <v>3935</v>
      </c>
      <c r="L496" s="59">
        <v>3935</v>
      </c>
      <c r="M496" s="59">
        <v>4476.1900000000005</v>
      </c>
      <c r="N496" s="59">
        <v>4476.1900000000005</v>
      </c>
      <c r="O496" s="59">
        <v>4476.1900000000005</v>
      </c>
      <c r="P496" s="59">
        <v>3935</v>
      </c>
      <c r="Q496" s="59">
        <v>3935</v>
      </c>
      <c r="R496" s="59">
        <v>3935</v>
      </c>
    </row>
    <row r="497" spans="2:18" x14ac:dyDescent="0.2">
      <c r="B497" s="4">
        <v>1997</v>
      </c>
      <c r="C497" s="59">
        <v>1719</v>
      </c>
      <c r="D497" s="59">
        <v>1719</v>
      </c>
      <c r="E497" s="59">
        <v>1719</v>
      </c>
      <c r="F497" s="59">
        <v>1719</v>
      </c>
      <c r="G497" s="59">
        <v>1719</v>
      </c>
      <c r="H497" s="59">
        <v>1719</v>
      </c>
      <c r="I497" s="59">
        <v>1719</v>
      </c>
      <c r="J497" s="59">
        <v>1719</v>
      </c>
      <c r="K497" s="59">
        <v>1719</v>
      </c>
      <c r="L497" s="59">
        <v>1719</v>
      </c>
      <c r="M497" s="59">
        <v>1719.15</v>
      </c>
      <c r="N497" s="59">
        <v>1719.15</v>
      </c>
      <c r="O497" s="59">
        <v>1719.15</v>
      </c>
      <c r="P497" s="59">
        <v>1719.15</v>
      </c>
      <c r="Q497" s="59">
        <v>1719</v>
      </c>
      <c r="R497" s="59">
        <v>1719</v>
      </c>
    </row>
    <row r="498" spans="2:18" x14ac:dyDescent="0.2">
      <c r="B498" s="4">
        <v>1996</v>
      </c>
      <c r="C498" s="59">
        <v>3548</v>
      </c>
      <c r="D498" s="59">
        <v>3548</v>
      </c>
      <c r="E498" s="59">
        <v>3548</v>
      </c>
      <c r="F498" s="59">
        <v>3548</v>
      </c>
      <c r="G498" s="59">
        <v>3548</v>
      </c>
      <c r="H498" s="59">
        <v>3548</v>
      </c>
      <c r="I498" s="59">
        <v>3548</v>
      </c>
      <c r="J498" s="59">
        <v>3548</v>
      </c>
      <c r="K498" s="59">
        <v>3548</v>
      </c>
      <c r="L498" s="59">
        <v>3548</v>
      </c>
      <c r="M498" s="59">
        <v>3696.48</v>
      </c>
      <c r="N498" s="59">
        <v>3696.48</v>
      </c>
      <c r="O498" s="59">
        <v>3696.48</v>
      </c>
      <c r="P498" s="59">
        <v>3548</v>
      </c>
      <c r="Q498" s="59">
        <v>3548</v>
      </c>
      <c r="R498" s="59">
        <v>3548</v>
      </c>
    </row>
    <row r="499" spans="2:18" x14ac:dyDescent="0.2">
      <c r="B499" s="4">
        <v>1995</v>
      </c>
      <c r="C499" s="59">
        <v>6552</v>
      </c>
      <c r="D499" s="59">
        <v>6552</v>
      </c>
      <c r="E499" s="59">
        <v>6552</v>
      </c>
      <c r="F499" s="59">
        <v>6552</v>
      </c>
      <c r="G499" s="59">
        <v>6552</v>
      </c>
      <c r="H499" s="59">
        <v>6552</v>
      </c>
      <c r="I499" s="59">
        <v>6552</v>
      </c>
      <c r="J499" s="59">
        <v>6552</v>
      </c>
      <c r="K499" s="59">
        <v>6552</v>
      </c>
      <c r="L499" s="59">
        <v>6552</v>
      </c>
      <c r="M499" s="59">
        <v>6184.01</v>
      </c>
      <c r="N499" s="59">
        <v>6184.01</v>
      </c>
      <c r="O499" s="59">
        <v>6184.01</v>
      </c>
      <c r="P499" s="59">
        <v>6552</v>
      </c>
      <c r="Q499" s="59">
        <v>6552</v>
      </c>
      <c r="R499" s="59">
        <v>6552</v>
      </c>
    </row>
    <row r="500" spans="2:18" x14ac:dyDescent="0.2">
      <c r="B500" s="4">
        <v>1994</v>
      </c>
      <c r="C500" s="59">
        <v>314</v>
      </c>
      <c r="D500" s="59">
        <v>314</v>
      </c>
      <c r="E500" s="59">
        <v>314</v>
      </c>
      <c r="F500" s="59">
        <v>314</v>
      </c>
      <c r="G500" s="59">
        <v>314</v>
      </c>
      <c r="H500" s="59">
        <v>314</v>
      </c>
      <c r="I500" s="59">
        <v>314</v>
      </c>
      <c r="J500" s="59">
        <v>314</v>
      </c>
      <c r="K500" s="59">
        <v>314</v>
      </c>
      <c r="L500" s="59">
        <v>314</v>
      </c>
      <c r="M500" s="59">
        <v>314</v>
      </c>
      <c r="N500" s="59">
        <v>314</v>
      </c>
      <c r="O500" s="59">
        <v>314</v>
      </c>
      <c r="P500" s="59">
        <v>314</v>
      </c>
      <c r="Q500" s="59">
        <v>314</v>
      </c>
      <c r="R500" s="59">
        <v>314</v>
      </c>
    </row>
    <row r="501" spans="2:18" x14ac:dyDescent="0.2">
      <c r="B501" s="4">
        <v>1993</v>
      </c>
      <c r="C501" s="59">
        <v>22790</v>
      </c>
      <c r="D501" s="59">
        <v>22790</v>
      </c>
      <c r="E501" s="59">
        <v>22790</v>
      </c>
      <c r="F501" s="59">
        <v>22790</v>
      </c>
      <c r="G501" s="59">
        <v>22790</v>
      </c>
      <c r="H501" s="59">
        <v>22790</v>
      </c>
      <c r="I501" s="59">
        <v>22790</v>
      </c>
      <c r="J501" s="59">
        <v>22790</v>
      </c>
      <c r="K501" s="59">
        <v>22790</v>
      </c>
      <c r="L501" s="59">
        <v>22790</v>
      </c>
      <c r="M501" s="59">
        <v>22337.24</v>
      </c>
      <c r="N501" s="59">
        <v>22029.24</v>
      </c>
      <c r="O501" s="59">
        <v>21688.240000000002</v>
      </c>
      <c r="P501" s="59">
        <v>972</v>
      </c>
      <c r="Q501" s="59">
        <v>972</v>
      </c>
      <c r="R501" s="59">
        <v>972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-220</v>
      </c>
      <c r="P502" s="59">
        <v>2044</v>
      </c>
      <c r="Q502" s="59">
        <v>2044</v>
      </c>
      <c r="R502" s="59">
        <v>2044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2666.96</v>
      </c>
      <c r="K503" s="59">
        <v>2666.96</v>
      </c>
      <c r="L503" s="59">
        <v>2666.96</v>
      </c>
      <c r="M503" s="59">
        <v>2667.96</v>
      </c>
      <c r="N503" s="59">
        <v>2667.96</v>
      </c>
      <c r="O503" s="59">
        <v>2667.96</v>
      </c>
      <c r="P503" s="59">
        <v>2667</v>
      </c>
      <c r="Q503" s="59">
        <v>2667</v>
      </c>
      <c r="R503" s="59">
        <v>2667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11435.53</v>
      </c>
      <c r="K504" s="59">
        <v>11435.53</v>
      </c>
      <c r="L504" s="59">
        <v>11435.53</v>
      </c>
      <c r="M504" s="59">
        <v>11435.53</v>
      </c>
      <c r="N504" s="59">
        <v>11435.53</v>
      </c>
      <c r="O504" s="59">
        <v>11435.53</v>
      </c>
      <c r="P504" s="59">
        <v>11436</v>
      </c>
      <c r="Q504" s="59">
        <v>11436</v>
      </c>
      <c r="R504" s="59">
        <v>11436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584.41999999999996</v>
      </c>
      <c r="K505" s="59">
        <v>584.41999999999996</v>
      </c>
      <c r="L505" s="59">
        <v>584.41999999999996</v>
      </c>
      <c r="M505" s="59">
        <v>584.41999999999996</v>
      </c>
      <c r="N505" s="59">
        <v>584.41999999999996</v>
      </c>
      <c r="O505" s="59">
        <v>584.41999999999996</v>
      </c>
      <c r="P505" s="59">
        <v>548</v>
      </c>
      <c r="Q505" s="59">
        <v>548</v>
      </c>
      <c r="R505" s="59">
        <v>548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361.28</v>
      </c>
      <c r="K506" s="59">
        <v>361.28</v>
      </c>
      <c r="L506" s="59">
        <v>361.28</v>
      </c>
      <c r="M506" s="59">
        <v>361.28</v>
      </c>
      <c r="N506" s="59">
        <v>361.28</v>
      </c>
      <c r="O506" s="59">
        <v>361.28</v>
      </c>
      <c r="P506" s="59">
        <v>361</v>
      </c>
      <c r="Q506" s="59">
        <v>361</v>
      </c>
      <c r="R506" s="59">
        <v>361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635.79999999999995</v>
      </c>
      <c r="K507" s="59">
        <v>635.79999999999995</v>
      </c>
      <c r="L507" s="59">
        <v>635.79999999999995</v>
      </c>
      <c r="M507" s="59">
        <v>635.79999999999995</v>
      </c>
      <c r="N507" s="59">
        <v>635.79999999999995</v>
      </c>
      <c r="O507" s="59">
        <v>635.79999999999995</v>
      </c>
      <c r="P507" s="59">
        <v>636</v>
      </c>
      <c r="Q507" s="59">
        <v>636</v>
      </c>
      <c r="R507" s="59">
        <v>636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78.2</v>
      </c>
      <c r="K508" s="59">
        <v>78.2</v>
      </c>
      <c r="L508" s="59">
        <v>78.2</v>
      </c>
      <c r="M508" s="59">
        <v>78.2</v>
      </c>
      <c r="N508" s="59">
        <v>78.2</v>
      </c>
      <c r="O508" s="59">
        <v>78.2</v>
      </c>
      <c r="P508" s="59">
        <v>78</v>
      </c>
      <c r="Q508" s="59">
        <v>78</v>
      </c>
      <c r="R508" s="59">
        <v>78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169.05</v>
      </c>
      <c r="K509" s="59">
        <v>169.05</v>
      </c>
      <c r="L509" s="59">
        <v>169.05</v>
      </c>
      <c r="M509" s="59">
        <v>169.05</v>
      </c>
      <c r="N509" s="59">
        <v>169.05</v>
      </c>
      <c r="O509" s="59">
        <v>169.05</v>
      </c>
      <c r="P509" s="59">
        <v>169</v>
      </c>
      <c r="Q509" s="59">
        <v>169</v>
      </c>
      <c r="R509" s="59">
        <v>169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269.95999999999998</v>
      </c>
      <c r="K510" s="59">
        <v>269.95999999999998</v>
      </c>
      <c r="L510" s="59">
        <v>269.95999999999998</v>
      </c>
      <c r="M510" s="59">
        <v>269.95999999999998</v>
      </c>
      <c r="N510" s="59">
        <v>269.95999999999998</v>
      </c>
      <c r="O510" s="59">
        <v>269.95999999999998</v>
      </c>
      <c r="P510" s="59">
        <v>270</v>
      </c>
      <c r="Q510" s="59">
        <v>270</v>
      </c>
      <c r="R510" s="59">
        <v>270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397.39</v>
      </c>
      <c r="K511" s="59">
        <v>397.39</v>
      </c>
      <c r="L511" s="59">
        <v>397.39</v>
      </c>
      <c r="M511" s="59">
        <v>397.39</v>
      </c>
      <c r="N511" s="59">
        <v>397.39</v>
      </c>
      <c r="O511" s="59">
        <v>397.39</v>
      </c>
      <c r="P511" s="59">
        <v>397</v>
      </c>
      <c r="Q511" s="59">
        <v>397</v>
      </c>
      <c r="R511" s="59">
        <v>397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4825.5599999999995</v>
      </c>
      <c r="K512" s="59">
        <v>4825.5599999999995</v>
      </c>
      <c r="L512" s="59">
        <v>4825.5599999999995</v>
      </c>
      <c r="M512" s="59">
        <v>4825.5599999999995</v>
      </c>
      <c r="N512" s="59">
        <v>4825.5599999999995</v>
      </c>
      <c r="O512" s="59">
        <v>4825.5599999999995</v>
      </c>
      <c r="P512" s="59">
        <v>3575</v>
      </c>
      <c r="Q512" s="59">
        <v>3575</v>
      </c>
      <c r="R512" s="59">
        <v>3575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3438.34</v>
      </c>
      <c r="K513" s="59">
        <v>3220.78</v>
      </c>
      <c r="L513" s="59">
        <v>3220.78</v>
      </c>
      <c r="M513" s="59">
        <v>3220.78</v>
      </c>
      <c r="N513" s="59">
        <v>3220.78</v>
      </c>
      <c r="O513" s="59">
        <v>3116.78</v>
      </c>
      <c r="P513" s="59">
        <v>4366</v>
      </c>
      <c r="Q513" s="59">
        <v>4366</v>
      </c>
      <c r="R513" s="59">
        <v>4366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259.08</v>
      </c>
      <c r="K514" s="59">
        <v>259.08</v>
      </c>
      <c r="L514" s="59">
        <v>259.08</v>
      </c>
      <c r="M514" s="59">
        <v>259.08</v>
      </c>
      <c r="N514" s="59">
        <v>259.08</v>
      </c>
      <c r="O514" s="59"/>
      <c r="P514" s="59">
        <v>0</v>
      </c>
      <c r="Q514" s="59"/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/>
      <c r="M515" s="59"/>
      <c r="N515" s="59">
        <v>0</v>
      </c>
      <c r="O515" s="59">
        <v>0</v>
      </c>
      <c r="P515" s="59">
        <v>0</v>
      </c>
      <c r="Q515" s="59"/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/>
      <c r="M516" s="59"/>
      <c r="N516" s="59">
        <v>0</v>
      </c>
      <c r="O516" s="59">
        <v>0</v>
      </c>
      <c r="P516" s="59">
        <v>0</v>
      </c>
      <c r="Q516" s="59"/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432.9</v>
      </c>
      <c r="K517" s="59">
        <v>432.9</v>
      </c>
      <c r="L517" s="59">
        <v>432.9</v>
      </c>
      <c r="M517" s="59">
        <v>432.9</v>
      </c>
      <c r="N517" s="59">
        <v>432.9</v>
      </c>
      <c r="O517" s="59"/>
      <c r="P517" s="59">
        <v>0</v>
      </c>
      <c r="Q517" s="59"/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509.52</v>
      </c>
      <c r="K518" s="59">
        <v>509.52</v>
      </c>
      <c r="L518" s="59">
        <v>509.52</v>
      </c>
      <c r="M518" s="59">
        <v>509.52</v>
      </c>
      <c r="N518" s="59">
        <v>509.52</v>
      </c>
      <c r="O518" s="59"/>
      <c r="P518" s="59">
        <v>0</v>
      </c>
      <c r="Q518" s="59"/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875.5</v>
      </c>
      <c r="K519" s="59">
        <v>875.5</v>
      </c>
      <c r="L519" s="59">
        <v>875.5</v>
      </c>
      <c r="M519" s="59">
        <v>875.5</v>
      </c>
      <c r="N519" s="59">
        <v>875.5</v>
      </c>
      <c r="O519" s="59"/>
      <c r="P519" s="59">
        <v>0</v>
      </c>
      <c r="Q519" s="59"/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1077.23</v>
      </c>
      <c r="K520" s="59">
        <v>1077.23</v>
      </c>
      <c r="L520" s="59">
        <v>1077.23</v>
      </c>
      <c r="M520" s="59">
        <v>1077.23</v>
      </c>
      <c r="N520" s="59">
        <v>1077.23</v>
      </c>
      <c r="O520" s="59">
        <v>268.23</v>
      </c>
      <c r="P520" s="59">
        <v>268</v>
      </c>
      <c r="Q520" s="59">
        <v>268</v>
      </c>
      <c r="R520" s="59">
        <v>268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1028.56</v>
      </c>
      <c r="K521" s="59">
        <v>1028.56</v>
      </c>
      <c r="L521" s="59">
        <v>1028.56</v>
      </c>
      <c r="M521" s="59">
        <v>1028.56</v>
      </c>
      <c r="N521" s="59">
        <v>1028.56</v>
      </c>
      <c r="O521" s="59"/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/>
      <c r="M522" s="59"/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890.32</v>
      </c>
      <c r="K523" s="59">
        <v>890.32</v>
      </c>
      <c r="L523" s="59">
        <v>890.32</v>
      </c>
      <c r="M523" s="59">
        <v>890.32</v>
      </c>
      <c r="N523" s="59">
        <v>890.32</v>
      </c>
      <c r="O523" s="59"/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47.74000000000008</v>
      </c>
      <c r="K524" s="59">
        <v>47.74000000000008</v>
      </c>
      <c r="L524" s="59">
        <v>47.74000000000008</v>
      </c>
      <c r="M524" s="59">
        <v>47.74000000000008</v>
      </c>
      <c r="N524" s="59">
        <v>47.74000000000008</v>
      </c>
      <c r="O524" s="59">
        <v>-561.25999999999988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-163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v>82397</v>
      </c>
      <c r="D565" s="6">
        <v>152112</v>
      </c>
      <c r="E565" s="6">
        <v>163610</v>
      </c>
      <c r="F565" s="6">
        <v>171294</v>
      </c>
      <c r="G565" s="6">
        <v>174570</v>
      </c>
      <c r="H565" s="6">
        <v>184126</v>
      </c>
      <c r="I565" s="6">
        <v>184191</v>
      </c>
      <c r="J565" s="6">
        <v>217193.33999999997</v>
      </c>
      <c r="K565" s="6">
        <v>216975.77999999997</v>
      </c>
      <c r="L565" s="6">
        <v>225377.77999999997</v>
      </c>
      <c r="M565" s="6">
        <v>243033.87</v>
      </c>
      <c r="N565" s="13">
        <v>247924.87</v>
      </c>
      <c r="O565" s="13">
        <v>241795.99000000002</v>
      </c>
      <c r="P565" s="13">
        <v>224300.56</v>
      </c>
      <c r="Q565" s="13">
        <v>217258</v>
      </c>
      <c r="R565" s="13">
        <v>220421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8130.42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23530</v>
      </c>
      <c r="R568" s="59">
        <v>23530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12483</v>
      </c>
      <c r="Q569" s="59">
        <v>28648</v>
      </c>
      <c r="R569" s="59">
        <v>28648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18614</v>
      </c>
      <c r="P570" s="59">
        <v>18614</v>
      </c>
      <c r="Q570" s="59">
        <v>18614</v>
      </c>
      <c r="R570" s="59">
        <v>18614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4030</v>
      </c>
      <c r="O571" s="59">
        <v>4030</v>
      </c>
      <c r="P571" s="59">
        <v>4030</v>
      </c>
      <c r="Q571" s="59">
        <v>4030</v>
      </c>
      <c r="R571" s="59">
        <v>4030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1718.4</v>
      </c>
      <c r="N572" s="59">
        <v>1718.4</v>
      </c>
      <c r="O572" s="59">
        <v>1718.4</v>
      </c>
      <c r="P572" s="59">
        <v>1718</v>
      </c>
      <c r="Q572" s="59">
        <v>1718</v>
      </c>
      <c r="R572" s="59">
        <v>1718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25902</v>
      </c>
      <c r="M573" s="59">
        <v>25902</v>
      </c>
      <c r="N573" s="59">
        <v>25902</v>
      </c>
      <c r="O573" s="59">
        <v>25902</v>
      </c>
      <c r="P573" s="59">
        <v>25902</v>
      </c>
      <c r="Q573" s="59">
        <v>25902</v>
      </c>
      <c r="R573" s="59">
        <v>25902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9335.6</v>
      </c>
      <c r="L574" s="59">
        <v>9335.6</v>
      </c>
      <c r="M574" s="59">
        <v>9335.6</v>
      </c>
      <c r="N574" s="59">
        <v>9335.6</v>
      </c>
      <c r="O574" s="59">
        <v>9335.6</v>
      </c>
      <c r="P574" s="59">
        <v>9336</v>
      </c>
      <c r="Q574" s="59">
        <v>9336</v>
      </c>
      <c r="R574" s="59">
        <v>9336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11946</v>
      </c>
      <c r="K575" s="59">
        <v>11946</v>
      </c>
      <c r="L575" s="59">
        <v>11946</v>
      </c>
      <c r="M575" s="59">
        <v>11946</v>
      </c>
      <c r="N575" s="59">
        <v>11946</v>
      </c>
      <c r="O575" s="59">
        <v>11946</v>
      </c>
      <c r="P575" s="59">
        <v>11946</v>
      </c>
      <c r="Q575" s="59">
        <v>11946</v>
      </c>
      <c r="R575" s="59">
        <v>11946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7183.6</v>
      </c>
      <c r="K576" s="59">
        <v>7183.6</v>
      </c>
      <c r="L576" s="59">
        <v>7183.6</v>
      </c>
      <c r="M576" s="59">
        <v>7183.6</v>
      </c>
      <c r="N576" s="59">
        <v>7183.6</v>
      </c>
      <c r="O576" s="59">
        <v>7183.6</v>
      </c>
      <c r="P576" s="59">
        <v>7184</v>
      </c>
      <c r="Q576" s="59">
        <v>7184</v>
      </c>
      <c r="R576" s="59">
        <v>7184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3109</v>
      </c>
      <c r="I577" s="59">
        <v>3109</v>
      </c>
      <c r="J577" s="59">
        <v>4067</v>
      </c>
      <c r="K577" s="59">
        <v>4067</v>
      </c>
      <c r="L577" s="59">
        <v>4067</v>
      </c>
      <c r="M577" s="59">
        <v>4067</v>
      </c>
      <c r="N577" s="59">
        <v>4067</v>
      </c>
      <c r="O577" s="59">
        <v>4067</v>
      </c>
      <c r="P577" s="59">
        <v>4067</v>
      </c>
      <c r="Q577" s="59">
        <v>4067</v>
      </c>
      <c r="R577" s="59">
        <v>4067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5687.2</v>
      </c>
      <c r="K578" s="59">
        <v>5687.2</v>
      </c>
      <c r="L578" s="59">
        <v>5687.2</v>
      </c>
      <c r="M578" s="59">
        <v>5687.2</v>
      </c>
      <c r="N578" s="59">
        <v>5687.2</v>
      </c>
      <c r="O578" s="59">
        <v>5687.2</v>
      </c>
      <c r="P578" s="59">
        <v>5687</v>
      </c>
      <c r="Q578" s="59">
        <v>5687</v>
      </c>
      <c r="R578" s="59">
        <v>5687</v>
      </c>
    </row>
    <row r="579" spans="2:18" x14ac:dyDescent="0.2">
      <c r="B579" s="4">
        <v>2009</v>
      </c>
      <c r="C579" s="28"/>
      <c r="D579" s="28"/>
      <c r="E579" s="28"/>
      <c r="F579" s="59">
        <v>46462</v>
      </c>
      <c r="G579" s="59">
        <v>46462</v>
      </c>
      <c r="H579" s="59">
        <v>46462</v>
      </c>
      <c r="I579" s="59">
        <v>46462</v>
      </c>
      <c r="J579" s="59">
        <v>56279.6</v>
      </c>
      <c r="K579" s="59">
        <v>56279.6</v>
      </c>
      <c r="L579" s="59">
        <v>56279.6</v>
      </c>
      <c r="M579" s="59">
        <v>56279.6</v>
      </c>
      <c r="N579" s="59">
        <v>56279.6</v>
      </c>
      <c r="O579" s="59">
        <v>56279.6</v>
      </c>
      <c r="P579" s="59">
        <v>56280</v>
      </c>
      <c r="Q579" s="59">
        <v>56280</v>
      </c>
      <c r="R579" s="59">
        <v>56280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2846.8</v>
      </c>
      <c r="K580" s="59">
        <v>2846.8</v>
      </c>
      <c r="L580" s="59">
        <v>2846.8</v>
      </c>
      <c r="M580" s="59">
        <v>2846.8</v>
      </c>
      <c r="N580" s="59">
        <v>2846.8</v>
      </c>
      <c r="O580" s="59">
        <v>2846.8</v>
      </c>
      <c r="P580" s="59">
        <v>2847</v>
      </c>
      <c r="Q580" s="59">
        <v>2847</v>
      </c>
      <c r="R580" s="59">
        <v>2847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2272.8000000000002</v>
      </c>
      <c r="K581" s="59">
        <v>2272.8000000000002</v>
      </c>
      <c r="L581" s="59">
        <v>2272.8000000000002</v>
      </c>
      <c r="M581" s="59">
        <v>2272.8000000000002</v>
      </c>
      <c r="N581" s="59">
        <v>2272.8000000000002</v>
      </c>
      <c r="O581" s="59">
        <v>2272.8000000000002</v>
      </c>
      <c r="P581" s="59">
        <v>2273</v>
      </c>
      <c r="Q581" s="59">
        <v>2273</v>
      </c>
      <c r="R581" s="59">
        <v>2273</v>
      </c>
    </row>
    <row r="582" spans="2:18" x14ac:dyDescent="0.2">
      <c r="B582" s="4">
        <v>2006</v>
      </c>
      <c r="C582" s="59">
        <v>18974</v>
      </c>
      <c r="D582" s="59">
        <v>18974</v>
      </c>
      <c r="E582" s="59">
        <v>18974</v>
      </c>
      <c r="F582" s="59">
        <v>18974</v>
      </c>
      <c r="G582" s="59">
        <v>18974</v>
      </c>
      <c r="H582" s="59">
        <v>18974</v>
      </c>
      <c r="I582" s="59">
        <v>18974</v>
      </c>
      <c r="J582" s="59">
        <v>22954.400000000001</v>
      </c>
      <c r="K582" s="59">
        <v>22954.400000000001</v>
      </c>
      <c r="L582" s="59">
        <v>22954.400000000001</v>
      </c>
      <c r="M582" s="59">
        <v>22954.400000000001</v>
      </c>
      <c r="N582" s="59">
        <v>22954.400000000001</v>
      </c>
      <c r="O582" s="59">
        <v>22954.400000000001</v>
      </c>
      <c r="P582" s="59">
        <v>22954</v>
      </c>
      <c r="Q582" s="59">
        <v>22954</v>
      </c>
      <c r="R582" s="59">
        <v>22954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1988.8000000000002</v>
      </c>
      <c r="K583" s="59">
        <v>1715.2</v>
      </c>
      <c r="L583" s="59">
        <v>1715.2</v>
      </c>
      <c r="M583" s="59">
        <v>1715.2</v>
      </c>
      <c r="N583" s="59">
        <v>1715.2</v>
      </c>
      <c r="O583" s="59">
        <v>1715.2</v>
      </c>
      <c r="P583" s="59">
        <v>1035</v>
      </c>
      <c r="Q583" s="59">
        <v>1035</v>
      </c>
      <c r="R583" s="59">
        <v>1035</v>
      </c>
    </row>
    <row r="584" spans="2:18" x14ac:dyDescent="0.2">
      <c r="B584" s="4">
        <v>2004</v>
      </c>
      <c r="C584" s="59">
        <v>3211</v>
      </c>
      <c r="D584" s="59">
        <v>3211</v>
      </c>
      <c r="E584" s="59">
        <v>3211</v>
      </c>
      <c r="F584" s="59">
        <v>3211</v>
      </c>
      <c r="G584" s="59">
        <v>3211</v>
      </c>
      <c r="H584" s="59">
        <v>3211</v>
      </c>
      <c r="I584" s="59">
        <v>3211</v>
      </c>
      <c r="J584" s="59">
        <v>6779.8</v>
      </c>
      <c r="K584" s="59">
        <v>6779.8</v>
      </c>
      <c r="L584" s="59">
        <v>6779.8</v>
      </c>
      <c r="M584" s="59">
        <v>6779.8</v>
      </c>
      <c r="N584" s="59">
        <v>6779.8</v>
      </c>
      <c r="O584" s="59">
        <v>6779.8</v>
      </c>
      <c r="P584" s="59">
        <v>6780</v>
      </c>
      <c r="Q584" s="59">
        <v>6780</v>
      </c>
      <c r="R584" s="59">
        <v>6780</v>
      </c>
    </row>
    <row r="585" spans="2:18" x14ac:dyDescent="0.2">
      <c r="B585" s="4">
        <v>2003</v>
      </c>
      <c r="C585" s="59">
        <v>18647</v>
      </c>
      <c r="D585" s="59">
        <v>18647</v>
      </c>
      <c r="E585" s="59">
        <v>18647</v>
      </c>
      <c r="F585" s="59">
        <v>18647</v>
      </c>
      <c r="G585" s="59">
        <v>18647</v>
      </c>
      <c r="H585" s="59">
        <v>18647</v>
      </c>
      <c r="I585" s="59">
        <v>18647</v>
      </c>
      <c r="J585" s="59">
        <v>21472.2</v>
      </c>
      <c r="K585" s="59">
        <v>21472.2</v>
      </c>
      <c r="L585" s="59">
        <v>21472.2</v>
      </c>
      <c r="M585" s="59">
        <v>21472.2</v>
      </c>
      <c r="N585" s="59">
        <v>21472.2</v>
      </c>
      <c r="O585" s="59">
        <v>21472.2</v>
      </c>
      <c r="P585" s="59">
        <v>21472</v>
      </c>
      <c r="Q585" s="59">
        <v>21472</v>
      </c>
      <c r="R585" s="59">
        <v>21472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/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4007</v>
      </c>
      <c r="D587" s="59">
        <v>4007</v>
      </c>
      <c r="E587" s="59">
        <v>4007</v>
      </c>
      <c r="F587" s="59">
        <v>4007</v>
      </c>
      <c r="G587" s="59">
        <v>4007</v>
      </c>
      <c r="H587" s="59">
        <v>4007</v>
      </c>
      <c r="I587" s="59">
        <v>4007.0000000000009</v>
      </c>
      <c r="J587" s="59">
        <v>9154.2000000000007</v>
      </c>
      <c r="K587" s="59">
        <v>9154.2000000000007</v>
      </c>
      <c r="L587" s="59">
        <v>9154.2000000000007</v>
      </c>
      <c r="M587" s="59">
        <v>9154.2000000000007</v>
      </c>
      <c r="N587" s="59">
        <v>9154.2000000000007</v>
      </c>
      <c r="O587" s="59">
        <v>9154.2000000000007</v>
      </c>
      <c r="P587" s="59">
        <v>9154</v>
      </c>
      <c r="Q587" s="59">
        <v>9154</v>
      </c>
      <c r="R587" s="59">
        <v>9154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6128.8</v>
      </c>
      <c r="K588" s="59">
        <v>6128.8</v>
      </c>
      <c r="L588" s="59">
        <v>6128.8</v>
      </c>
      <c r="M588" s="59">
        <v>6128.8</v>
      </c>
      <c r="N588" s="59">
        <v>6128.8</v>
      </c>
      <c r="O588" s="59">
        <v>6128.8</v>
      </c>
      <c r="P588" s="59">
        <v>6129</v>
      </c>
      <c r="Q588" s="59">
        <v>6129</v>
      </c>
      <c r="R588" s="59">
        <v>6129</v>
      </c>
    </row>
    <row r="589" spans="2:18" x14ac:dyDescent="0.2">
      <c r="B589" s="4">
        <v>1999</v>
      </c>
      <c r="C589" s="59">
        <v>3443</v>
      </c>
      <c r="D589" s="59">
        <v>3443</v>
      </c>
      <c r="E589" s="59">
        <v>3443</v>
      </c>
      <c r="F589" s="59">
        <v>3443</v>
      </c>
      <c r="G589" s="59">
        <v>3443</v>
      </c>
      <c r="H589" s="59">
        <v>3443</v>
      </c>
      <c r="I589" s="59">
        <v>3442.9999999999995</v>
      </c>
      <c r="J589" s="59">
        <v>6931.4</v>
      </c>
      <c r="K589" s="59">
        <v>6931.4</v>
      </c>
      <c r="L589" s="59">
        <v>6931.4</v>
      </c>
      <c r="M589" s="59">
        <v>6931.4</v>
      </c>
      <c r="N589" s="59">
        <v>6931.4</v>
      </c>
      <c r="O589" s="59">
        <v>6629.4</v>
      </c>
      <c r="P589" s="59">
        <v>7726</v>
      </c>
      <c r="Q589" s="59">
        <v>7726</v>
      </c>
      <c r="R589" s="59">
        <v>7726</v>
      </c>
    </row>
    <row r="590" spans="2:18" x14ac:dyDescent="0.2">
      <c r="B590" s="4">
        <v>1998</v>
      </c>
      <c r="C590" s="59">
        <v>33412</v>
      </c>
      <c r="D590" s="59">
        <v>33412</v>
      </c>
      <c r="E590" s="59">
        <v>33412</v>
      </c>
      <c r="F590" s="59">
        <v>33412</v>
      </c>
      <c r="G590" s="59">
        <v>33412</v>
      </c>
      <c r="H590" s="59">
        <v>33412</v>
      </c>
      <c r="I590" s="59">
        <v>33412</v>
      </c>
      <c r="J590" s="59">
        <v>36418.400000000001</v>
      </c>
      <c r="K590" s="59">
        <v>36418.400000000001</v>
      </c>
      <c r="L590" s="59">
        <v>36418.400000000001</v>
      </c>
      <c r="M590" s="59">
        <v>36418.400000000001</v>
      </c>
      <c r="N590" s="59">
        <v>36418.400000000001</v>
      </c>
      <c r="O590" s="59">
        <v>36418.400000000001</v>
      </c>
      <c r="P590" s="59">
        <v>36418</v>
      </c>
      <c r="Q590" s="59">
        <v>36418</v>
      </c>
      <c r="R590" s="59">
        <v>36418</v>
      </c>
    </row>
    <row r="591" spans="2:18" x14ac:dyDescent="0.2">
      <c r="B591" s="4">
        <v>1997</v>
      </c>
      <c r="C591" s="59">
        <v>2095</v>
      </c>
      <c r="D591" s="59">
        <v>2095</v>
      </c>
      <c r="E591" s="59">
        <v>2095</v>
      </c>
      <c r="F591" s="59">
        <v>2095</v>
      </c>
      <c r="G591" s="59">
        <v>2095</v>
      </c>
      <c r="H591" s="59">
        <v>0</v>
      </c>
      <c r="I591" s="59">
        <v>0</v>
      </c>
      <c r="J591" s="59">
        <v>3929.6000000000004</v>
      </c>
      <c r="K591" s="59">
        <v>3929.6000000000004</v>
      </c>
      <c r="L591" s="59">
        <v>3474.8</v>
      </c>
      <c r="M591" s="59">
        <v>3474.8</v>
      </c>
      <c r="N591" s="59">
        <v>3474.8</v>
      </c>
      <c r="O591" s="59">
        <v>3474.8</v>
      </c>
      <c r="P591" s="59">
        <v>3475</v>
      </c>
      <c r="Q591" s="59">
        <v>3475</v>
      </c>
      <c r="R591" s="59">
        <v>3475</v>
      </c>
    </row>
    <row r="592" spans="2:18" x14ac:dyDescent="0.2">
      <c r="B592" s="4">
        <v>1996</v>
      </c>
      <c r="C592" s="59">
        <v>10764</v>
      </c>
      <c r="D592" s="59">
        <v>10764</v>
      </c>
      <c r="E592" s="59">
        <v>10764</v>
      </c>
      <c r="F592" s="59">
        <v>10764</v>
      </c>
      <c r="G592" s="59">
        <v>10764</v>
      </c>
      <c r="H592" s="59">
        <v>10764</v>
      </c>
      <c r="I592" s="59">
        <v>10764</v>
      </c>
      <c r="J592" s="59">
        <v>15531.2</v>
      </c>
      <c r="K592" s="59">
        <v>15531.2</v>
      </c>
      <c r="L592" s="59">
        <v>15531.2</v>
      </c>
      <c r="M592" s="59">
        <v>15531.2</v>
      </c>
      <c r="N592" s="59">
        <v>15531.2</v>
      </c>
      <c r="O592" s="59">
        <v>15531.2</v>
      </c>
      <c r="P592" s="59">
        <v>11470</v>
      </c>
      <c r="Q592" s="59">
        <v>11470</v>
      </c>
      <c r="R592" s="59">
        <v>11470</v>
      </c>
    </row>
    <row r="593" spans="2:18" x14ac:dyDescent="0.2">
      <c r="B593" s="4">
        <v>1995</v>
      </c>
      <c r="C593" s="59">
        <v>4705</v>
      </c>
      <c r="D593" s="59">
        <v>4705</v>
      </c>
      <c r="E593" s="59">
        <v>4705</v>
      </c>
      <c r="F593" s="59">
        <v>4705</v>
      </c>
      <c r="G593" s="59">
        <v>4705</v>
      </c>
      <c r="H593" s="59">
        <v>4705</v>
      </c>
      <c r="I593" s="59">
        <v>4705</v>
      </c>
      <c r="J593" s="59">
        <v>4705</v>
      </c>
      <c r="K593" s="59">
        <v>4705</v>
      </c>
      <c r="L593" s="59">
        <v>4705</v>
      </c>
      <c r="M593" s="59">
        <v>4705</v>
      </c>
      <c r="N593" s="59">
        <v>4705</v>
      </c>
      <c r="O593" s="59">
        <v>4705</v>
      </c>
      <c r="P593" s="59">
        <v>3782</v>
      </c>
      <c r="Q593" s="59">
        <v>3782</v>
      </c>
      <c r="R593" s="59">
        <v>3782</v>
      </c>
    </row>
    <row r="594" spans="2:18" x14ac:dyDescent="0.2">
      <c r="B594" s="4">
        <v>1994</v>
      </c>
      <c r="C594" s="59">
        <v>11053</v>
      </c>
      <c r="D594" s="59">
        <v>11053</v>
      </c>
      <c r="E594" s="59">
        <v>11053</v>
      </c>
      <c r="F594" s="59">
        <v>11053</v>
      </c>
      <c r="G594" s="59">
        <v>11053</v>
      </c>
      <c r="H594" s="59">
        <v>11053</v>
      </c>
      <c r="I594" s="59">
        <v>11053</v>
      </c>
      <c r="J594" s="59">
        <v>12798.2</v>
      </c>
      <c r="K594" s="59">
        <v>12798.2</v>
      </c>
      <c r="L594" s="59">
        <v>12798.2</v>
      </c>
      <c r="M594" s="59">
        <v>12798.2</v>
      </c>
      <c r="N594" s="59">
        <v>12798.2</v>
      </c>
      <c r="O594" s="59">
        <v>12798.2</v>
      </c>
      <c r="P594" s="59">
        <v>2985</v>
      </c>
      <c r="Q594" s="59">
        <v>2985</v>
      </c>
      <c r="R594" s="59">
        <v>2985</v>
      </c>
    </row>
    <row r="595" spans="2:18" x14ac:dyDescent="0.2">
      <c r="B595" s="4">
        <v>1993</v>
      </c>
      <c r="C595" s="59">
        <v>2442</v>
      </c>
      <c r="D595" s="59">
        <v>2442</v>
      </c>
      <c r="E595" s="59">
        <v>2442</v>
      </c>
      <c r="F595" s="59">
        <v>2442</v>
      </c>
      <c r="G595" s="59">
        <v>2442</v>
      </c>
      <c r="H595" s="59">
        <v>2442</v>
      </c>
      <c r="I595" s="59">
        <v>2442.0000000000009</v>
      </c>
      <c r="J595" s="59">
        <v>9173.2000000000007</v>
      </c>
      <c r="K595" s="59">
        <v>9173.2000000000007</v>
      </c>
      <c r="L595" s="59">
        <v>9173.2000000000007</v>
      </c>
      <c r="M595" s="59">
        <v>9173.2000000000007</v>
      </c>
      <c r="N595" s="59">
        <v>9173.2000000000007</v>
      </c>
      <c r="O595" s="59">
        <v>9173.2000000000007</v>
      </c>
      <c r="P595" s="59">
        <v>9173.2000000000007</v>
      </c>
      <c r="Q595" s="59">
        <v>9173.2000000000007</v>
      </c>
      <c r="R595" s="59">
        <v>9173.2000000000007</v>
      </c>
    </row>
    <row r="596" spans="2:18" x14ac:dyDescent="0.2">
      <c r="B596" s="4">
        <v>1992</v>
      </c>
      <c r="C596" s="59">
        <v>2169</v>
      </c>
      <c r="D596" s="59">
        <v>2169</v>
      </c>
      <c r="E596" s="59">
        <v>2169</v>
      </c>
      <c r="F596" s="59">
        <v>2169</v>
      </c>
      <c r="G596" s="59">
        <v>2169</v>
      </c>
      <c r="H596" s="59">
        <v>2169</v>
      </c>
      <c r="I596" s="59">
        <v>2169</v>
      </c>
      <c r="J596" s="59">
        <v>4703</v>
      </c>
      <c r="K596" s="59">
        <v>4703</v>
      </c>
      <c r="L596" s="59">
        <v>4703</v>
      </c>
      <c r="M596" s="59">
        <v>2534</v>
      </c>
      <c r="N596" s="59">
        <v>2534</v>
      </c>
      <c r="O596" s="59">
        <v>2534</v>
      </c>
      <c r="P596" s="59">
        <v>2534</v>
      </c>
      <c r="Q596" s="59">
        <v>2534</v>
      </c>
      <c r="R596" s="59">
        <v>2534</v>
      </c>
    </row>
    <row r="597" spans="2:18" x14ac:dyDescent="0.2">
      <c r="B597" s="4">
        <v>1991</v>
      </c>
      <c r="C597" s="59">
        <v>1794</v>
      </c>
      <c r="D597" s="59">
        <v>1794</v>
      </c>
      <c r="E597" s="59">
        <v>1794</v>
      </c>
      <c r="F597" s="59">
        <v>1794</v>
      </c>
      <c r="G597" s="59">
        <v>1794</v>
      </c>
      <c r="H597" s="59">
        <v>1794</v>
      </c>
      <c r="I597" s="59">
        <v>1246.9999999999998</v>
      </c>
      <c r="J597" s="59">
        <v>3184.2</v>
      </c>
      <c r="K597" s="59">
        <v>3184.2</v>
      </c>
      <c r="L597" s="59">
        <v>3184.2</v>
      </c>
      <c r="M597" s="59">
        <v>3184.2</v>
      </c>
      <c r="N597" s="59">
        <v>3184.2</v>
      </c>
      <c r="O597" s="59">
        <v>3184.2</v>
      </c>
      <c r="P597" s="59">
        <v>3184.2</v>
      </c>
      <c r="Q597" s="59">
        <v>3184.2</v>
      </c>
      <c r="R597" s="59">
        <v>3184.2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4107.6000000000004</v>
      </c>
      <c r="K598" s="59">
        <v>4107.6000000000004</v>
      </c>
      <c r="L598" s="59">
        <v>4107.6000000000004</v>
      </c>
      <c r="M598" s="59">
        <v>4107.6000000000004</v>
      </c>
      <c r="N598" s="59">
        <v>4107.6000000000004</v>
      </c>
      <c r="O598" s="59">
        <v>4107.6000000000004</v>
      </c>
      <c r="P598" s="59">
        <v>4107.6000000000004</v>
      </c>
      <c r="Q598" s="59">
        <v>4107.6000000000004</v>
      </c>
      <c r="R598" s="59">
        <v>4107.6000000000004</v>
      </c>
    </row>
    <row r="599" spans="2:18" x14ac:dyDescent="0.2">
      <c r="B599" s="4">
        <v>1989</v>
      </c>
      <c r="C599" s="59">
        <v>743</v>
      </c>
      <c r="D599" s="59">
        <v>743</v>
      </c>
      <c r="E599" s="59">
        <v>743</v>
      </c>
      <c r="F599" s="59">
        <v>743</v>
      </c>
      <c r="G599" s="59">
        <v>743</v>
      </c>
      <c r="H599" s="59">
        <v>743</v>
      </c>
      <c r="I599" s="59">
        <v>743</v>
      </c>
      <c r="J599" s="59">
        <v>5719</v>
      </c>
      <c r="K599" s="59">
        <v>5719</v>
      </c>
      <c r="L599" s="59">
        <v>5719</v>
      </c>
      <c r="M599" s="59">
        <v>5719</v>
      </c>
      <c r="N599" s="59">
        <v>5719</v>
      </c>
      <c r="O599" s="59">
        <v>5719</v>
      </c>
      <c r="P599" s="59">
        <v>5719</v>
      </c>
      <c r="Q599" s="59">
        <v>5719</v>
      </c>
      <c r="R599" s="59">
        <v>5719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254.4</v>
      </c>
      <c r="K600" s="59">
        <v>254.4</v>
      </c>
      <c r="L600" s="59">
        <v>254.4</v>
      </c>
      <c r="M600" s="59">
        <v>254.4</v>
      </c>
      <c r="N600" s="59">
        <v>254.4</v>
      </c>
      <c r="O600" s="59">
        <v>254.4</v>
      </c>
      <c r="P600" s="59">
        <v>254.4</v>
      </c>
      <c r="Q600" s="59">
        <v>254.4</v>
      </c>
      <c r="R600" s="59">
        <v>254.4</v>
      </c>
    </row>
    <row r="601" spans="2:18" x14ac:dyDescent="0.2">
      <c r="B601" s="4">
        <v>1987</v>
      </c>
      <c r="C601" s="59">
        <v>3615</v>
      </c>
      <c r="D601" s="59">
        <v>3615</v>
      </c>
      <c r="E601" s="59">
        <v>3615</v>
      </c>
      <c r="F601" s="59">
        <v>3615</v>
      </c>
      <c r="G601" s="59">
        <v>3615</v>
      </c>
      <c r="H601" s="59">
        <v>3615</v>
      </c>
      <c r="I601" s="59">
        <v>0</v>
      </c>
      <c r="J601" s="59">
        <v>1551.9099999999999</v>
      </c>
      <c r="K601" s="59">
        <v>1140.8</v>
      </c>
      <c r="L601" s="59">
        <v>1140.8</v>
      </c>
      <c r="M601" s="59">
        <v>1140.8</v>
      </c>
      <c r="N601" s="59">
        <v>1140.8</v>
      </c>
      <c r="O601" s="59">
        <v>1140.8</v>
      </c>
      <c r="P601" s="59">
        <v>1140.8</v>
      </c>
      <c r="Q601" s="59">
        <v>1140.8</v>
      </c>
      <c r="R601" s="59">
        <v>1140.8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797.6</v>
      </c>
      <c r="K602" s="59">
        <v>797.6</v>
      </c>
      <c r="L602" s="59">
        <v>797.6</v>
      </c>
      <c r="M602" s="59">
        <v>797.6</v>
      </c>
      <c r="N602" s="59">
        <v>797.6</v>
      </c>
      <c r="O602" s="59">
        <v>797.6</v>
      </c>
      <c r="P602" s="59">
        <v>797.6</v>
      </c>
      <c r="Q602" s="59">
        <v>797.6</v>
      </c>
      <c r="R602" s="59">
        <v>797.6</v>
      </c>
    </row>
    <row r="603" spans="2:18" x14ac:dyDescent="0.2">
      <c r="B603" s="4">
        <v>1985</v>
      </c>
      <c r="C603" s="59">
        <v>1135</v>
      </c>
      <c r="D603" s="59">
        <v>1135</v>
      </c>
      <c r="E603" s="59">
        <v>1135</v>
      </c>
      <c r="F603" s="59">
        <v>1135</v>
      </c>
      <c r="G603" s="59">
        <v>1135</v>
      </c>
      <c r="H603" s="59">
        <v>1135</v>
      </c>
      <c r="I603" s="59">
        <v>1135</v>
      </c>
      <c r="J603" s="59">
        <v>1835</v>
      </c>
      <c r="K603" s="59">
        <v>1835</v>
      </c>
      <c r="L603" s="59">
        <v>1835</v>
      </c>
      <c r="M603" s="59">
        <v>1835</v>
      </c>
      <c r="N603" s="59">
        <v>1835</v>
      </c>
      <c r="O603" s="59">
        <v>1835</v>
      </c>
      <c r="P603" s="59">
        <v>700</v>
      </c>
      <c r="Q603" s="59">
        <v>700</v>
      </c>
      <c r="R603" s="59">
        <v>700</v>
      </c>
    </row>
    <row r="604" spans="2:18" x14ac:dyDescent="0.2">
      <c r="B604" s="4">
        <v>1984</v>
      </c>
      <c r="C604" s="59">
        <v>12471</v>
      </c>
      <c r="D604" s="59">
        <v>12471</v>
      </c>
      <c r="E604" s="59">
        <v>12471</v>
      </c>
      <c r="F604" s="59">
        <v>12471</v>
      </c>
      <c r="G604" s="59">
        <v>12471</v>
      </c>
      <c r="H604" s="59">
        <v>12471</v>
      </c>
      <c r="I604" s="59">
        <v>12471</v>
      </c>
      <c r="J604" s="59">
        <v>12867.4</v>
      </c>
      <c r="K604" s="59">
        <v>12867.4</v>
      </c>
      <c r="L604" s="59">
        <v>12867.4</v>
      </c>
      <c r="M604" s="59">
        <v>12867.4</v>
      </c>
      <c r="N604" s="59">
        <v>12867.4</v>
      </c>
      <c r="O604" s="59">
        <v>12867.4</v>
      </c>
      <c r="P604" s="59">
        <v>12867.4</v>
      </c>
      <c r="Q604" s="59">
        <v>12867.4</v>
      </c>
      <c r="R604" s="59">
        <v>12867.4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/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537.20000000000005</v>
      </c>
      <c r="K606" s="59">
        <v>537.20000000000005</v>
      </c>
      <c r="L606" s="59">
        <v>537.20000000000005</v>
      </c>
      <c r="M606" s="59">
        <v>537.20000000000005</v>
      </c>
      <c r="N606" s="59">
        <v>537.20000000000005</v>
      </c>
      <c r="O606" s="59">
        <v>537.20000000000005</v>
      </c>
      <c r="P606" s="59">
        <v>537.20000000000005</v>
      </c>
      <c r="Q606" s="59">
        <v>537.20000000000005</v>
      </c>
      <c r="R606" s="59">
        <v>537.20000000000005</v>
      </c>
    </row>
    <row r="607" spans="2:18" x14ac:dyDescent="0.2">
      <c r="B607" s="4">
        <v>1981</v>
      </c>
      <c r="C607" s="59">
        <v>2195</v>
      </c>
      <c r="D607" s="59">
        <v>2195</v>
      </c>
      <c r="E607" s="59">
        <v>2195</v>
      </c>
      <c r="F607" s="59">
        <v>2195</v>
      </c>
      <c r="G607" s="59">
        <v>2195</v>
      </c>
      <c r="H607" s="59">
        <v>2195</v>
      </c>
      <c r="I607" s="59">
        <v>2195</v>
      </c>
      <c r="J607" s="59">
        <v>2489</v>
      </c>
      <c r="K607" s="59">
        <v>2489</v>
      </c>
      <c r="L607" s="59">
        <v>2489</v>
      </c>
      <c r="M607" s="59">
        <v>2489</v>
      </c>
      <c r="N607" s="59">
        <v>2489</v>
      </c>
      <c r="O607" s="59">
        <v>2489</v>
      </c>
      <c r="P607" s="59">
        <v>2489</v>
      </c>
      <c r="Q607" s="59">
        <v>2489</v>
      </c>
      <c r="R607" s="59">
        <v>2489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223.6</v>
      </c>
      <c r="K608" s="59">
        <v>223.6</v>
      </c>
      <c r="L608" s="59">
        <v>223.6</v>
      </c>
      <c r="M608" s="59">
        <v>223.6</v>
      </c>
      <c r="N608" s="59">
        <v>223.6</v>
      </c>
      <c r="O608" s="59">
        <v>223.6</v>
      </c>
      <c r="P608" s="59">
        <v>223.6</v>
      </c>
      <c r="Q608" s="59">
        <v>223.6</v>
      </c>
      <c r="R608" s="59">
        <v>223.6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646.79999999999995</v>
      </c>
      <c r="K609" s="59">
        <v>646.79999999999995</v>
      </c>
      <c r="L609" s="59">
        <v>646.79999999999995</v>
      </c>
      <c r="M609" s="59">
        <v>646.79999999999995</v>
      </c>
      <c r="N609" s="59">
        <v>646.79999999999995</v>
      </c>
      <c r="O609" s="59">
        <v>646.79999999999995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1767.2</v>
      </c>
      <c r="K610" s="59">
        <v>1767.2</v>
      </c>
      <c r="L610" s="59">
        <v>1767.2</v>
      </c>
      <c r="M610" s="59">
        <v>1767.2</v>
      </c>
      <c r="N610" s="59">
        <v>1767.2</v>
      </c>
      <c r="O610" s="59">
        <v>1767.2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-0.06</v>
      </c>
      <c r="D611" s="59">
        <v>-0.06</v>
      </c>
      <c r="E611" s="59">
        <v>-0.06</v>
      </c>
      <c r="F611" s="59">
        <v>-0.06</v>
      </c>
      <c r="G611" s="59">
        <v>-0.06</v>
      </c>
      <c r="H611" s="59">
        <v>-0.06</v>
      </c>
      <c r="I611" s="59">
        <v>-5.999999999994543E-2</v>
      </c>
      <c r="J611" s="59">
        <v>1824.8</v>
      </c>
      <c r="K611" s="59">
        <v>1824.8</v>
      </c>
      <c r="L611" s="59">
        <v>1824.8</v>
      </c>
      <c r="M611" s="59">
        <v>1824.8</v>
      </c>
      <c r="N611" s="59">
        <v>1824.8</v>
      </c>
      <c r="O611" s="59">
        <v>1824.8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1968</v>
      </c>
      <c r="D612" s="59">
        <v>1968</v>
      </c>
      <c r="E612" s="59">
        <v>1968</v>
      </c>
      <c r="F612" s="59">
        <v>1968</v>
      </c>
      <c r="G612" s="59">
        <v>1968</v>
      </c>
      <c r="H612" s="59">
        <v>1968</v>
      </c>
      <c r="I612" s="59">
        <v>1968</v>
      </c>
      <c r="J612" s="59">
        <v>1336</v>
      </c>
      <c r="K612" s="59">
        <v>1336</v>
      </c>
      <c r="L612" s="59">
        <v>1336</v>
      </c>
      <c r="M612" s="59">
        <v>1336</v>
      </c>
      <c r="N612" s="59">
        <v>1336</v>
      </c>
      <c r="O612" s="59">
        <v>1336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284</v>
      </c>
      <c r="K613" s="59">
        <v>284</v>
      </c>
      <c r="L613" s="59">
        <v>284</v>
      </c>
      <c r="M613" s="59">
        <v>284</v>
      </c>
      <c r="N613" s="59">
        <v>284</v>
      </c>
      <c r="O613" s="59">
        <v>284</v>
      </c>
      <c r="P613" s="59">
        <v>284</v>
      </c>
      <c r="Q613" s="59">
        <v>284</v>
      </c>
      <c r="R613" s="59">
        <v>284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355.6</v>
      </c>
      <c r="K614" s="59">
        <v>355.6</v>
      </c>
      <c r="L614" s="59">
        <v>355.6</v>
      </c>
      <c r="M614" s="59">
        <v>355.6</v>
      </c>
      <c r="N614" s="59">
        <v>355.6</v>
      </c>
      <c r="O614" s="59">
        <v>355.6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620.79999999999995</v>
      </c>
      <c r="K615" s="59">
        <v>620.79999999999995</v>
      </c>
      <c r="L615" s="59">
        <v>620.79999999999995</v>
      </c>
      <c r="M615" s="59">
        <v>620.79999999999995</v>
      </c>
      <c r="N615" s="59">
        <v>620.79999999999995</v>
      </c>
      <c r="O615" s="59">
        <v>620.79999999999995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209.6</v>
      </c>
      <c r="K616" s="59">
        <v>209.6</v>
      </c>
      <c r="L616" s="59">
        <v>209.6</v>
      </c>
      <c r="M616" s="59">
        <v>209.6</v>
      </c>
      <c r="N616" s="59">
        <v>209.6</v>
      </c>
      <c r="O616" s="59">
        <v>209.6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369.6</v>
      </c>
      <c r="K617" s="59">
        <v>369.6</v>
      </c>
      <c r="L617" s="59">
        <v>369.6</v>
      </c>
      <c r="M617" s="59">
        <v>369.6</v>
      </c>
      <c r="N617" s="59">
        <v>369.6</v>
      </c>
      <c r="O617" s="59">
        <v>369.6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30</v>
      </c>
      <c r="D618" s="59">
        <v>30</v>
      </c>
      <c r="E618" s="59">
        <v>30</v>
      </c>
      <c r="F618" s="59">
        <v>30</v>
      </c>
      <c r="G618" s="59">
        <v>30</v>
      </c>
      <c r="H618" s="59">
        <v>30</v>
      </c>
      <c r="I618" s="59">
        <v>30.000000000000114</v>
      </c>
      <c r="J618" s="59">
        <v>1046.4000000000001</v>
      </c>
      <c r="K618" s="59">
        <v>1046.4000000000001</v>
      </c>
      <c r="L618" s="59">
        <v>1046.4000000000001</v>
      </c>
      <c r="M618" s="59">
        <v>1046.4000000000001</v>
      </c>
      <c r="N618" s="59">
        <v>1046.4000000000001</v>
      </c>
      <c r="O618" s="59">
        <v>1046.4000000000001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594</v>
      </c>
      <c r="D621" s="59">
        <v>594</v>
      </c>
      <c r="E621" s="59">
        <v>594</v>
      </c>
      <c r="F621" s="59">
        <v>594</v>
      </c>
      <c r="G621" s="59">
        <v>594</v>
      </c>
      <c r="H621" s="59">
        <v>594</v>
      </c>
      <c r="I621" s="59">
        <v>594</v>
      </c>
      <c r="J621" s="59"/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v>139466.94</v>
      </c>
      <c r="D659" s="6">
        <v>139466.94</v>
      </c>
      <c r="E659" s="6">
        <v>139466.94</v>
      </c>
      <c r="F659" s="6">
        <v>185928.94</v>
      </c>
      <c r="G659" s="6">
        <v>185928.94</v>
      </c>
      <c r="H659" s="6">
        <v>186942.94</v>
      </c>
      <c r="I659" s="6">
        <v>182780.94</v>
      </c>
      <c r="J659" s="6">
        <v>294978.90999999997</v>
      </c>
      <c r="K659" s="6">
        <v>303629.79999999993</v>
      </c>
      <c r="L659" s="6">
        <v>329076.99999999994</v>
      </c>
      <c r="M659" s="6">
        <v>328626.39999999997</v>
      </c>
      <c r="N659" s="13">
        <v>332656.39999999997</v>
      </c>
      <c r="O659" s="13">
        <v>350968.39999999991</v>
      </c>
      <c r="P659" s="13">
        <v>339759</v>
      </c>
      <c r="Q659" s="13">
        <v>379454</v>
      </c>
      <c r="R659" s="13">
        <v>387584.42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/>
      <c r="O666" s="59"/>
      <c r="P666" s="59"/>
      <c r="Q666" s="59"/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/>
      <c r="L669" s="59"/>
      <c r="M669" s="59"/>
      <c r="N669" s="59"/>
      <c r="O669" s="59"/>
      <c r="P669" s="59"/>
      <c r="Q669" s="59"/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/>
      <c r="L670" s="59"/>
      <c r="M670" s="59"/>
      <c r="N670" s="59"/>
      <c r="O670" s="59"/>
      <c r="P670" s="59"/>
      <c r="Q670" s="59"/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/>
      <c r="L671" s="59"/>
      <c r="M671" s="59"/>
      <c r="N671" s="59"/>
      <c r="O671" s="59"/>
      <c r="P671" s="59"/>
      <c r="Q671" s="59"/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/>
      <c r="L672" s="59"/>
      <c r="M672" s="59"/>
      <c r="N672" s="59"/>
      <c r="O672" s="59"/>
      <c r="P672" s="59"/>
      <c r="Q672" s="59"/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/>
      <c r="L673" s="59"/>
      <c r="M673" s="59"/>
      <c r="N673" s="59"/>
      <c r="O673" s="59"/>
      <c r="P673" s="59"/>
      <c r="Q673" s="59"/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/>
      <c r="L674" s="59"/>
      <c r="M674" s="59"/>
      <c r="N674" s="59"/>
      <c r="O674" s="59"/>
      <c r="P674" s="59"/>
      <c r="Q674" s="59"/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/>
      <c r="L675" s="59"/>
      <c r="M675" s="59"/>
      <c r="N675" s="59"/>
      <c r="O675" s="59"/>
      <c r="P675" s="59"/>
      <c r="Q675" s="59"/>
      <c r="R675" s="59">
        <v>0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>
        <v>0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>
        <v>0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>
        <v>0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>
        <v>0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>
        <v>0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>
        <v>0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>
        <v>0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>
        <v>0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>
        <v>0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>
        <v>0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>
        <v>0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>
        <v>0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>
        <v>0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>
        <v>0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>
        <v>0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>
        <v>0</v>
      </c>
      <c r="J691" s="59">
        <v>6881.56</v>
      </c>
      <c r="K691" s="59">
        <v>6881.56</v>
      </c>
      <c r="L691" s="59">
        <v>6881.56</v>
      </c>
      <c r="M691" s="59">
        <v>6881.56</v>
      </c>
      <c r="N691" s="59"/>
      <c r="O691" s="59"/>
      <c r="P691" s="59"/>
      <c r="Q691" s="59"/>
      <c r="R691" s="59">
        <v>0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>
        <v>0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>
        <v>0</v>
      </c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>
        <v>0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>
        <v>454.8</v>
      </c>
      <c r="K695" s="59">
        <v>454.8</v>
      </c>
      <c r="L695" s="59">
        <v>0</v>
      </c>
      <c r="M695" s="59"/>
      <c r="N695" s="59"/>
      <c r="O695" s="59"/>
      <c r="P695" s="59"/>
      <c r="Q695" s="59"/>
      <c r="R695" s="59">
        <v>0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>
        <v>0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>
        <v>0</v>
      </c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>
        <v>0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>
        <v>0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>
        <v>0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>
        <v>0</v>
      </c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>
        <v>0</v>
      </c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>
        <v>0</v>
      </c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>
        <v>0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>
        <v>0</v>
      </c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>
        <v>0</v>
      </c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>
        <v>0</v>
      </c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>
        <v>0</v>
      </c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>
        <v>0</v>
      </c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>
        <v>0</v>
      </c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>
        <v>0</v>
      </c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>
        <v>0</v>
      </c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>
        <v>0</v>
      </c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>
        <v>0</v>
      </c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>
        <v>0</v>
      </c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>
        <v>0</v>
      </c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>
        <v>0</v>
      </c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>
        <v>0</v>
      </c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>
        <v>0</v>
      </c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>
        <v>0</v>
      </c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>
        <v>0</v>
      </c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>
        <v>0</v>
      </c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>
        <v>0</v>
      </c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>
        <v>0</v>
      </c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>
        <v>0</v>
      </c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>
        <v>0</v>
      </c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>
        <v>0</v>
      </c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>
        <v>0</v>
      </c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>
        <v>0</v>
      </c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>
        <v>0</v>
      </c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>
        <v>0</v>
      </c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>
        <v>0</v>
      </c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>
        <v>0</v>
      </c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>
        <v>0</v>
      </c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>
        <v>0</v>
      </c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>
        <v>0</v>
      </c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>
        <v>0</v>
      </c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>
        <v>0</v>
      </c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>
        <v>0</v>
      </c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>
        <v>0</v>
      </c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>
        <v>0</v>
      </c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>
        <v>0</v>
      </c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>
        <v>0</v>
      </c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>
        <v>0</v>
      </c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>
        <v>0</v>
      </c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>
        <v>0</v>
      </c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>
        <v>0</v>
      </c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>
        <v>0</v>
      </c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>
        <v>0</v>
      </c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>
        <v>0</v>
      </c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>
        <v>0</v>
      </c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2">SUM(J666:J752)</f>
        <v>7336.3600000000006</v>
      </c>
      <c r="K753" s="6">
        <f>SUM(K666:K752)</f>
        <v>7336.3600000000006</v>
      </c>
      <c r="L753" s="6">
        <f t="shared" si="2"/>
        <v>6881.56</v>
      </c>
      <c r="M753" s="6">
        <f>SUM(M666:M752)</f>
        <v>6881.56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7533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1118</v>
      </c>
      <c r="R756" s="59">
        <v>1118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10465</v>
      </c>
      <c r="Q757" s="59">
        <v>10465</v>
      </c>
      <c r="R757" s="59">
        <v>10465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1153</v>
      </c>
      <c r="O759" s="59">
        <v>1153</v>
      </c>
      <c r="P759" s="59">
        <v>1153</v>
      </c>
      <c r="Q759" s="59">
        <v>1153</v>
      </c>
      <c r="R759" s="59">
        <v>1153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12913.46</v>
      </c>
      <c r="M761" s="59">
        <v>12913.46</v>
      </c>
      <c r="N761" s="59">
        <v>12913.46</v>
      </c>
      <c r="O761" s="59">
        <v>12913.46</v>
      </c>
      <c r="P761" s="59">
        <v>12913.46</v>
      </c>
      <c r="Q761" s="59">
        <v>12913</v>
      </c>
      <c r="R761" s="59">
        <v>12913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4507.38</v>
      </c>
      <c r="L762" s="59">
        <v>4507.38</v>
      </c>
      <c r="M762" s="59">
        <v>4507.38</v>
      </c>
      <c r="N762" s="59">
        <v>4507.38</v>
      </c>
      <c r="O762" s="59">
        <v>4507.38</v>
      </c>
      <c r="P762" s="59">
        <v>4507.38</v>
      </c>
      <c r="Q762" s="59">
        <v>4507</v>
      </c>
      <c r="R762" s="59">
        <v>4507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8270.7099999999991</v>
      </c>
      <c r="K763" s="59">
        <v>8270.7099999999991</v>
      </c>
      <c r="L763" s="59">
        <v>8270.7099999999991</v>
      </c>
      <c r="M763" s="59">
        <v>8270.7099999999991</v>
      </c>
      <c r="N763" s="59">
        <v>8270.7099999999991</v>
      </c>
      <c r="O763" s="59">
        <v>8270.7099999999991</v>
      </c>
      <c r="P763" s="59">
        <v>8270.7099999999991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460.11</v>
      </c>
      <c r="K764" s="59">
        <v>460.11</v>
      </c>
      <c r="L764" s="59">
        <v>460.11</v>
      </c>
      <c r="M764" s="59">
        <v>460.11</v>
      </c>
      <c r="N764" s="59">
        <v>460.11</v>
      </c>
      <c r="O764" s="59">
        <v>460.11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2199.12</v>
      </c>
      <c r="K765" s="59">
        <v>2199.12</v>
      </c>
      <c r="L765" s="59">
        <v>2199.12</v>
      </c>
      <c r="M765" s="59">
        <v>2199.12</v>
      </c>
      <c r="N765" s="59">
        <v>2199.12</v>
      </c>
      <c r="O765" s="59">
        <v>2199.12</v>
      </c>
      <c r="P765" s="59">
        <v>2199.12</v>
      </c>
      <c r="Q765" s="59">
        <v>2199</v>
      </c>
      <c r="R765" s="59">
        <v>2199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656.11</v>
      </c>
      <c r="K766" s="59">
        <v>656.11</v>
      </c>
      <c r="L766" s="59">
        <v>656.11</v>
      </c>
      <c r="M766" s="59">
        <v>656.11</v>
      </c>
      <c r="N766" s="59">
        <v>656.11</v>
      </c>
      <c r="O766" s="59">
        <v>656.11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9279.130000000001</v>
      </c>
      <c r="K767" s="59">
        <v>4751.53</v>
      </c>
      <c r="L767" s="59">
        <v>1622.39</v>
      </c>
      <c r="M767" s="59">
        <v>1622.39</v>
      </c>
      <c r="N767" s="59">
        <v>1622.39</v>
      </c>
      <c r="O767" s="59">
        <v>1622.39</v>
      </c>
      <c r="P767" s="59">
        <v>1622.39</v>
      </c>
      <c r="Q767" s="59">
        <v>1622</v>
      </c>
      <c r="R767" s="59">
        <v>1622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642.39</v>
      </c>
      <c r="K768" s="59">
        <v>642.39</v>
      </c>
      <c r="L768" s="59">
        <v>642.39</v>
      </c>
      <c r="M768" s="59">
        <v>642.39</v>
      </c>
      <c r="N768" s="59">
        <v>642.39</v>
      </c>
      <c r="O768" s="59">
        <v>642.39</v>
      </c>
      <c r="P768" s="59">
        <v>349.39</v>
      </c>
      <c r="Q768" s="59">
        <v>349</v>
      </c>
      <c r="R768" s="59">
        <v>349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/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2788.1000000000004</v>
      </c>
      <c r="K770" s="59">
        <v>2788.1000000000004</v>
      </c>
      <c r="L770" s="59">
        <v>2788.1000000000004</v>
      </c>
      <c r="M770" s="59">
        <v>2788.1000000000004</v>
      </c>
      <c r="N770" s="59">
        <v>2680.1000000000004</v>
      </c>
      <c r="O770" s="59">
        <v>2572.1000000000004</v>
      </c>
      <c r="P770" s="59">
        <v>1927.1000000000004</v>
      </c>
      <c r="Q770" s="59">
        <v>2035</v>
      </c>
      <c r="R770" s="59">
        <v>2035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/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18992.89</v>
      </c>
      <c r="K772" s="59">
        <v>18992.89</v>
      </c>
      <c r="L772" s="59">
        <v>18992.89</v>
      </c>
      <c r="M772" s="59">
        <v>18992.89</v>
      </c>
      <c r="N772" s="59">
        <v>18992.89</v>
      </c>
      <c r="O772" s="59">
        <v>18992.89</v>
      </c>
      <c r="P772" s="59">
        <v>18992.89</v>
      </c>
      <c r="Q772" s="59">
        <v>18993</v>
      </c>
      <c r="R772" s="59">
        <v>18993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>
        <v>0</v>
      </c>
      <c r="J781" s="59">
        <v>876.52</v>
      </c>
      <c r="K781" s="59">
        <v>876.52</v>
      </c>
      <c r="L781" s="59">
        <v>876.52</v>
      </c>
      <c r="M781" s="59">
        <v>876.52</v>
      </c>
      <c r="N781" s="59">
        <v>876.52</v>
      </c>
      <c r="O781" s="59">
        <v>876.52</v>
      </c>
      <c r="P781" s="59">
        <v>876.52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3">SUM(J760:J846)</f>
        <v>44165.079999999994</v>
      </c>
      <c r="K847" s="6">
        <f>SUM(K760:K846)</f>
        <v>44144.859999999993</v>
      </c>
      <c r="L847" s="6">
        <f t="shared" si="3"/>
        <v>53929.179999999993</v>
      </c>
      <c r="M847" s="6">
        <f>SUM(M760:M846)</f>
        <v>53929.179999999993</v>
      </c>
      <c r="N847" s="13">
        <f>SUM(N756:N846)</f>
        <v>54974.179999999993</v>
      </c>
      <c r="O847" s="13">
        <f>SUM(O756:O846)</f>
        <v>54866.179999999993</v>
      </c>
      <c r="P847" s="13">
        <f>SUM(P756:P846)</f>
        <v>63276.959999999999</v>
      </c>
      <c r="Q847" s="13">
        <f>SUM(Q756:Q846)</f>
        <v>55354</v>
      </c>
      <c r="R847" s="13">
        <v>62887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67790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2321</v>
      </c>
      <c r="R850" s="59">
        <v>2321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39217</v>
      </c>
      <c r="O853" s="59">
        <v>39217</v>
      </c>
      <c r="P853" s="59">
        <v>39217</v>
      </c>
      <c r="Q853" s="59">
        <v>39217</v>
      </c>
      <c r="R853" s="59">
        <v>39217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88370</v>
      </c>
      <c r="O855" s="59">
        <v>88370</v>
      </c>
      <c r="P855" s="59">
        <v>88370</v>
      </c>
      <c r="Q855" s="59">
        <v>88370</v>
      </c>
      <c r="R855" s="59">
        <v>88370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19840.41</v>
      </c>
      <c r="L856" s="59">
        <v>19840.41</v>
      </c>
      <c r="M856" s="59">
        <v>19840.41</v>
      </c>
      <c r="N856" s="59">
        <v>19840</v>
      </c>
      <c r="O856" s="59">
        <v>19840</v>
      </c>
      <c r="P856" s="59">
        <v>19840</v>
      </c>
      <c r="Q856" s="59">
        <v>19840</v>
      </c>
      <c r="R856" s="59">
        <v>19840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1970.29</v>
      </c>
      <c r="K857" s="59">
        <v>1970.29</v>
      </c>
      <c r="L857" s="59">
        <v>1970.29</v>
      </c>
      <c r="M857" s="59">
        <v>1970.29</v>
      </c>
      <c r="N857" s="59">
        <v>1970</v>
      </c>
      <c r="O857" s="59">
        <v>1970</v>
      </c>
      <c r="P857" s="59">
        <v>1970</v>
      </c>
      <c r="Q857" s="59">
        <v>1970</v>
      </c>
      <c r="R857" s="59">
        <v>1970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9253.16</v>
      </c>
      <c r="K858" s="59">
        <v>9253.16</v>
      </c>
      <c r="L858" s="59">
        <v>9253.16</v>
      </c>
      <c r="M858" s="59">
        <v>9253.16</v>
      </c>
      <c r="N858" s="59">
        <v>9253</v>
      </c>
      <c r="O858" s="59">
        <v>9253</v>
      </c>
      <c r="P858" s="59">
        <v>9253</v>
      </c>
      <c r="Q858" s="59">
        <v>9253</v>
      </c>
      <c r="R858" s="59">
        <v>9253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25734.06</v>
      </c>
      <c r="K859" s="59">
        <v>25734.06</v>
      </c>
      <c r="L859" s="59">
        <v>25734.06</v>
      </c>
      <c r="M859" s="59">
        <v>25734.06</v>
      </c>
      <c r="N859" s="59">
        <v>25734</v>
      </c>
      <c r="O859" s="59">
        <v>25734</v>
      </c>
      <c r="P859" s="59">
        <v>25734</v>
      </c>
      <c r="Q859" s="59">
        <v>25734</v>
      </c>
      <c r="R859" s="59">
        <v>25734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14632.87</v>
      </c>
      <c r="K860" s="59">
        <v>14632.87</v>
      </c>
      <c r="L860" s="59">
        <v>14632.87</v>
      </c>
      <c r="M860" s="59">
        <v>14632.87</v>
      </c>
      <c r="N860" s="59">
        <v>14633</v>
      </c>
      <c r="O860" s="59">
        <v>14633</v>
      </c>
      <c r="P860" s="59">
        <v>14633</v>
      </c>
      <c r="Q860" s="59">
        <v>14633</v>
      </c>
      <c r="R860" s="59">
        <v>14633</v>
      </c>
    </row>
    <row r="861" spans="1:18" x14ac:dyDescent="0.2">
      <c r="B861" s="4">
        <v>2009</v>
      </c>
      <c r="C861" s="28"/>
      <c r="D861" s="28"/>
      <c r="E861" s="28"/>
      <c r="F861" s="59">
        <v>66886</v>
      </c>
      <c r="G861" s="59">
        <v>66886</v>
      </c>
      <c r="H861" s="59">
        <v>66886</v>
      </c>
      <c r="I861" s="59">
        <v>66886</v>
      </c>
      <c r="J861" s="59">
        <v>70796.2</v>
      </c>
      <c r="K861" s="59">
        <v>70796.2</v>
      </c>
      <c r="L861" s="59">
        <v>70796.2</v>
      </c>
      <c r="M861" s="59">
        <v>70796.2</v>
      </c>
      <c r="N861" s="59">
        <v>3910</v>
      </c>
      <c r="O861" s="59">
        <v>3910</v>
      </c>
      <c r="P861" s="59">
        <v>3910</v>
      </c>
      <c r="Q861" s="59">
        <v>3910</v>
      </c>
      <c r="R861" s="59">
        <v>3910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408.66</v>
      </c>
      <c r="K862" s="59">
        <v>408.66</v>
      </c>
      <c r="L862" s="59">
        <v>408.66</v>
      </c>
      <c r="M862" s="59">
        <v>408.66</v>
      </c>
      <c r="N862" s="59">
        <v>409</v>
      </c>
      <c r="O862" s="59">
        <v>409</v>
      </c>
      <c r="P862" s="59">
        <v>409</v>
      </c>
      <c r="Q862" s="59">
        <v>409</v>
      </c>
      <c r="R862" s="59">
        <v>409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/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3610.32</v>
      </c>
      <c r="K864" s="59">
        <v>3610.32</v>
      </c>
      <c r="L864" s="59">
        <v>3610.32</v>
      </c>
      <c r="M864" s="59">
        <v>3610.32</v>
      </c>
      <c r="N864" s="59">
        <v>3610</v>
      </c>
      <c r="O864" s="59">
        <v>3610</v>
      </c>
      <c r="P864" s="59">
        <v>3610</v>
      </c>
      <c r="Q864" s="59">
        <v>3610</v>
      </c>
      <c r="R864" s="59">
        <v>3610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1190.9099999999999</v>
      </c>
      <c r="K865" s="59">
        <v>1190.9099999999999</v>
      </c>
      <c r="L865" s="59">
        <v>1190.9099999999999</v>
      </c>
      <c r="M865" s="59">
        <v>1190.9099999999999</v>
      </c>
      <c r="N865" s="59">
        <v>1191</v>
      </c>
      <c r="O865" s="59">
        <v>1191</v>
      </c>
      <c r="P865" s="59">
        <v>1191</v>
      </c>
      <c r="Q865" s="59">
        <v>1191</v>
      </c>
      <c r="R865" s="59">
        <v>1191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572.80999999999995</v>
      </c>
      <c r="K866" s="59">
        <v>572.80999999999995</v>
      </c>
      <c r="L866" s="59">
        <v>572.80999999999995</v>
      </c>
      <c r="M866" s="59">
        <v>572.80999999999995</v>
      </c>
      <c r="N866" s="59">
        <v>4067</v>
      </c>
      <c r="O866" s="59">
        <v>4067</v>
      </c>
      <c r="P866" s="59">
        <v>4067</v>
      </c>
      <c r="Q866" s="59">
        <v>4067</v>
      </c>
      <c r="R866" s="59">
        <v>4067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4432.05</v>
      </c>
      <c r="K867" s="59">
        <v>4432.05</v>
      </c>
      <c r="L867" s="59">
        <v>4432.05</v>
      </c>
      <c r="M867" s="59">
        <v>4432.05</v>
      </c>
      <c r="N867" s="59">
        <v>4432</v>
      </c>
      <c r="O867" s="59">
        <v>4432</v>
      </c>
      <c r="P867" s="59">
        <v>4432</v>
      </c>
      <c r="Q867" s="59">
        <v>4432</v>
      </c>
      <c r="R867" s="59">
        <v>4432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3366.3</v>
      </c>
      <c r="K868" s="59">
        <v>3366.3</v>
      </c>
      <c r="L868" s="59">
        <v>3366.3</v>
      </c>
      <c r="M868" s="59">
        <v>3366.3</v>
      </c>
      <c r="N868" s="59">
        <v>3366</v>
      </c>
      <c r="O868" s="59">
        <v>3366</v>
      </c>
      <c r="P868" s="59">
        <v>3366</v>
      </c>
      <c r="Q868" s="59">
        <v>3366</v>
      </c>
      <c r="R868" s="59">
        <v>3366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12351.92</v>
      </c>
      <c r="K869" s="59">
        <v>12351.92</v>
      </c>
      <c r="L869" s="59">
        <v>12351.92</v>
      </c>
      <c r="M869" s="59">
        <v>12351.92</v>
      </c>
      <c r="N869" s="59">
        <v>12352</v>
      </c>
      <c r="O869" s="59">
        <v>12352</v>
      </c>
      <c r="P869" s="59">
        <v>12352</v>
      </c>
      <c r="Q869" s="59">
        <v>12352</v>
      </c>
      <c r="R869" s="59">
        <v>12352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/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3661.53</v>
      </c>
      <c r="K871" s="59">
        <v>3661.53</v>
      </c>
      <c r="L871" s="59">
        <v>3661.53</v>
      </c>
      <c r="M871" s="59">
        <v>3661.53</v>
      </c>
      <c r="N871" s="59">
        <v>3672</v>
      </c>
      <c r="O871" s="59">
        <v>3672</v>
      </c>
      <c r="P871" s="59">
        <v>3672</v>
      </c>
      <c r="Q871" s="59">
        <v>3672</v>
      </c>
      <c r="R871" s="59">
        <v>3672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1508.74</v>
      </c>
      <c r="K872" s="59">
        <v>1508.74</v>
      </c>
      <c r="L872" s="59">
        <v>1508.74</v>
      </c>
      <c r="M872" s="59">
        <v>1508.74</v>
      </c>
      <c r="N872" s="59">
        <v>1509</v>
      </c>
      <c r="O872" s="59">
        <v>1509</v>
      </c>
      <c r="P872" s="59">
        <v>1509</v>
      </c>
      <c r="Q872" s="59">
        <v>1509</v>
      </c>
      <c r="R872" s="59">
        <v>1509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3930.3</v>
      </c>
      <c r="K873" s="59">
        <v>3930.3</v>
      </c>
      <c r="L873" s="59">
        <v>3930.3</v>
      </c>
      <c r="M873" s="59">
        <v>3930.3</v>
      </c>
      <c r="N873" s="59">
        <v>1436</v>
      </c>
      <c r="O873" s="59">
        <v>1436</v>
      </c>
      <c r="P873" s="59">
        <v>1436</v>
      </c>
      <c r="Q873" s="59">
        <v>1436</v>
      </c>
      <c r="R873" s="59">
        <v>1436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5437.23</v>
      </c>
      <c r="K874" s="59">
        <v>5437.23</v>
      </c>
      <c r="L874" s="59">
        <v>5437.23</v>
      </c>
      <c r="M874" s="59">
        <v>5437.23</v>
      </c>
      <c r="N874" s="59">
        <v>5437</v>
      </c>
      <c r="O874" s="59">
        <v>5437</v>
      </c>
      <c r="P874" s="59">
        <v>5437</v>
      </c>
      <c r="Q874" s="59">
        <v>5437</v>
      </c>
      <c r="R874" s="59">
        <v>5437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/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846.72</v>
      </c>
      <c r="K876" s="59">
        <v>846.72</v>
      </c>
      <c r="L876" s="59">
        <v>846.72</v>
      </c>
      <c r="M876" s="59">
        <v>846.72</v>
      </c>
      <c r="N876" s="59">
        <v>847</v>
      </c>
      <c r="O876" s="59">
        <v>847</v>
      </c>
      <c r="P876" s="59">
        <v>847</v>
      </c>
      <c r="Q876" s="59">
        <v>847</v>
      </c>
      <c r="R876" s="59">
        <v>847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4474.8500000000004</v>
      </c>
      <c r="K877" s="59">
        <v>4474.8500000000004</v>
      </c>
      <c r="L877" s="59">
        <v>4474.8500000000004</v>
      </c>
      <c r="M877" s="59">
        <v>4474.8500000000004</v>
      </c>
      <c r="N877" s="59">
        <v>3733</v>
      </c>
      <c r="O877" s="59">
        <v>3733</v>
      </c>
      <c r="P877" s="59">
        <v>3733</v>
      </c>
      <c r="Q877" s="59">
        <v>3733</v>
      </c>
      <c r="R877" s="59">
        <v>3733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66886</v>
      </c>
      <c r="G941" s="6">
        <f>SUM(G860:G940)</f>
        <v>66886</v>
      </c>
      <c r="H941" s="6">
        <f>SUM(H854:H940)</f>
        <v>66886</v>
      </c>
      <c r="I941" s="6">
        <f>SUM(I854:I940)</f>
        <v>66886</v>
      </c>
      <c r="J941" s="6">
        <f t="shared" ref="J941:L941" si="4">SUM(J854:J940)</f>
        <v>168178.92</v>
      </c>
      <c r="K941" s="6">
        <f>SUM(K854:K940)</f>
        <v>188019.33</v>
      </c>
      <c r="L941" s="6">
        <f t="shared" si="4"/>
        <v>188019.33</v>
      </c>
      <c r="M941" s="6">
        <f>SUM(M854:M940)</f>
        <v>188019.33</v>
      </c>
      <c r="N941" s="13">
        <f>SUM(N850:N940)</f>
        <v>248988</v>
      </c>
      <c r="O941" s="13">
        <f>SUM(O850:O940)</f>
        <v>248988</v>
      </c>
      <c r="P941" s="13">
        <f>SUM(P850:P940)</f>
        <v>248988</v>
      </c>
      <c r="Q941" s="13">
        <f>SUM(Q850:Q940)</f>
        <v>251309</v>
      </c>
      <c r="R941" s="13">
        <v>319099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39350</v>
      </c>
      <c r="R944" s="59">
        <v>39350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9160</v>
      </c>
      <c r="P946" s="59">
        <v>9160</v>
      </c>
      <c r="Q946" s="59">
        <v>9160</v>
      </c>
      <c r="R946" s="59">
        <v>9160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18320.400000000001</v>
      </c>
      <c r="M949" s="59">
        <v>18320.400000000001</v>
      </c>
      <c r="N949" s="59">
        <v>18320</v>
      </c>
      <c r="O949" s="59">
        <v>18320</v>
      </c>
      <c r="P949" s="59">
        <v>18320</v>
      </c>
      <c r="Q949" s="59">
        <v>18320</v>
      </c>
      <c r="R949" s="59">
        <v>18320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7671.2</v>
      </c>
      <c r="K952" s="59">
        <v>7671.2</v>
      </c>
      <c r="L952" s="59">
        <v>7671.2</v>
      </c>
      <c r="M952" s="59">
        <v>7671.2</v>
      </c>
      <c r="N952" s="59">
        <v>7671</v>
      </c>
      <c r="O952" s="59">
        <v>7671</v>
      </c>
      <c r="P952" s="59">
        <v>7671</v>
      </c>
      <c r="Q952" s="59">
        <v>7671</v>
      </c>
      <c r="R952" s="59">
        <v>7671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29304</v>
      </c>
      <c r="K953" s="59">
        <v>29304</v>
      </c>
      <c r="L953" s="59">
        <v>29304</v>
      </c>
      <c r="M953" s="59">
        <v>29304</v>
      </c>
      <c r="N953" s="59">
        <v>29304</v>
      </c>
      <c r="O953" s="59">
        <v>29304</v>
      </c>
      <c r="P953" s="59">
        <v>29304</v>
      </c>
      <c r="Q953" s="59">
        <v>29304</v>
      </c>
      <c r="R953" s="59">
        <v>29304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10909.6</v>
      </c>
      <c r="K954" s="59">
        <v>10909.6</v>
      </c>
      <c r="L954" s="59">
        <v>10909.6</v>
      </c>
      <c r="M954" s="59">
        <v>10909.6</v>
      </c>
      <c r="N954" s="59">
        <v>10910</v>
      </c>
      <c r="O954" s="59">
        <v>10910</v>
      </c>
      <c r="P954" s="59">
        <v>10910</v>
      </c>
      <c r="Q954" s="59">
        <v>10910</v>
      </c>
      <c r="R954" s="59">
        <v>10910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18997.2</v>
      </c>
      <c r="K955" s="59">
        <v>18997.2</v>
      </c>
      <c r="L955" s="59">
        <v>18997.2</v>
      </c>
      <c r="M955" s="59">
        <v>18997.2</v>
      </c>
      <c r="N955" s="59">
        <v>18997</v>
      </c>
      <c r="O955" s="59">
        <v>18997</v>
      </c>
      <c r="P955" s="59">
        <v>18997</v>
      </c>
      <c r="Q955" s="59">
        <v>18997</v>
      </c>
      <c r="R955" s="59">
        <v>18997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14423.2</v>
      </c>
      <c r="K956" s="59">
        <v>14423.2</v>
      </c>
      <c r="L956" s="59">
        <v>14423.2</v>
      </c>
      <c r="M956" s="59">
        <v>14423.2</v>
      </c>
      <c r="N956" s="59">
        <v>14423.2</v>
      </c>
      <c r="O956" s="59">
        <v>7098</v>
      </c>
      <c r="P956" s="59">
        <v>7098</v>
      </c>
      <c r="Q956" s="59">
        <v>7098</v>
      </c>
      <c r="R956" s="59">
        <v>7098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7462</v>
      </c>
      <c r="K957" s="59">
        <v>7462</v>
      </c>
      <c r="L957" s="59">
        <v>7462</v>
      </c>
      <c r="M957" s="59">
        <v>7462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4294.8</v>
      </c>
      <c r="K965" s="59">
        <v>4294.8</v>
      </c>
      <c r="L965" s="59">
        <v>4294.8</v>
      </c>
      <c r="M965" s="59">
        <v>4294.8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2028.8</v>
      </c>
      <c r="D966" s="59">
        <v>2028.8</v>
      </c>
      <c r="E966" s="59">
        <v>2028.8</v>
      </c>
      <c r="F966" s="59">
        <v>2028.8</v>
      </c>
      <c r="G966" s="59">
        <v>2028.8</v>
      </c>
      <c r="H966" s="59">
        <v>2028.8</v>
      </c>
      <c r="I966" s="59">
        <v>2028.8</v>
      </c>
      <c r="J966" s="59">
        <v>2028.8</v>
      </c>
      <c r="K966" s="59">
        <v>2028.8</v>
      </c>
      <c r="L966" s="59">
        <v>2028.8</v>
      </c>
      <c r="M966" s="59">
        <v>2028.8</v>
      </c>
      <c r="N966" s="59">
        <v>2029</v>
      </c>
      <c r="O966" s="59">
        <v>2029</v>
      </c>
      <c r="P966" s="59">
        <v>2029</v>
      </c>
      <c r="Q966" s="59">
        <v>2029</v>
      </c>
      <c r="R966" s="59">
        <v>2029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8921.26</v>
      </c>
      <c r="D972" s="59">
        <v>8921.26</v>
      </c>
      <c r="E972" s="59">
        <v>8921.26</v>
      </c>
      <c r="F972" s="59">
        <v>8921.26</v>
      </c>
      <c r="G972" s="59">
        <v>8921.26</v>
      </c>
      <c r="H972" s="59">
        <v>8921.26</v>
      </c>
      <c r="I972" s="59">
        <v>8921.26</v>
      </c>
      <c r="J972" s="59">
        <v>8921.26</v>
      </c>
      <c r="K972" s="59">
        <v>8921.26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838</v>
      </c>
      <c r="L984" s="59">
        <v>838</v>
      </c>
      <c r="M984" s="59">
        <v>838</v>
      </c>
      <c r="N984" s="59">
        <v>838</v>
      </c>
      <c r="O984" s="59">
        <v>838</v>
      </c>
      <c r="P984" s="59">
        <v>838</v>
      </c>
      <c r="Q984" s="59">
        <v>838</v>
      </c>
      <c r="R984" s="59">
        <v>838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v>10950.06</v>
      </c>
      <c r="D1035" s="6">
        <v>10950.06</v>
      </c>
      <c r="E1035" s="6">
        <v>10950.06</v>
      </c>
      <c r="F1035" s="6">
        <v>10950.06</v>
      </c>
      <c r="G1035" s="6">
        <v>10950.06</v>
      </c>
      <c r="H1035" s="6">
        <v>10950.06</v>
      </c>
      <c r="I1035" s="6">
        <v>10950.06</v>
      </c>
      <c r="J1035" s="6">
        <v>104012.06</v>
      </c>
      <c r="K1035" s="6">
        <v>104850.06</v>
      </c>
      <c r="L1035" s="6">
        <v>114249.20000000001</v>
      </c>
      <c r="M1035" s="6">
        <v>114249.20000000001</v>
      </c>
      <c r="N1035" s="13">
        <v>102492.2</v>
      </c>
      <c r="O1035" s="13">
        <v>104327</v>
      </c>
      <c r="P1035" s="13">
        <v>104327</v>
      </c>
      <c r="Q1035" s="13">
        <v>143677</v>
      </c>
      <c r="R1035" s="13">
        <v>143677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5">SUM(J1042:J1128)</f>
        <v>0</v>
      </c>
      <c r="K1129" s="6">
        <f>SUM(K1042:K1128)</f>
        <v>0</v>
      </c>
      <c r="L1129" s="6">
        <f t="shared" si="5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6">SUM(J1136:J1222)</f>
        <v>0</v>
      </c>
      <c r="K1223" s="6">
        <f>SUM(K1136:K1222)</f>
        <v>0</v>
      </c>
      <c r="L1223" s="6">
        <f t="shared" si="6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7">SUM(J1230:J1316)</f>
        <v>0</v>
      </c>
      <c r="K1317" s="6">
        <f>SUM(K1230:K1316)</f>
        <v>0</v>
      </c>
      <c r="L1317" s="6">
        <f t="shared" si="7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8">SUM(J1324:J1410)</f>
        <v>0</v>
      </c>
      <c r="K1411" s="6">
        <f>SUM(K1324:K1410)</f>
        <v>0</v>
      </c>
      <c r="L1411" s="6">
        <f t="shared" si="8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9">SUM(J1418:J1504)</f>
        <v>0</v>
      </c>
      <c r="K1505" s="6">
        <f>SUM(K1418:K1504)</f>
        <v>0</v>
      </c>
      <c r="L1505" s="6">
        <f t="shared" si="9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0">SUM(J1512:J1598)</f>
        <v>0</v>
      </c>
      <c r="K1599" s="6">
        <f>SUM(K1512:K1598)</f>
        <v>0</v>
      </c>
      <c r="L1599" s="6">
        <f t="shared" si="10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1">SUM(J1606:J1692)</f>
        <v>0</v>
      </c>
      <c r="K1693" s="6">
        <f>SUM(K1606:K1692)</f>
        <v>0</v>
      </c>
      <c r="L1693" s="6">
        <f t="shared" si="11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2">SUM(J1700:J1786)</f>
        <v>0</v>
      </c>
      <c r="K1787" s="6">
        <f>SUM(K1700:K1786)</f>
        <v>0</v>
      </c>
      <c r="L1787" s="6">
        <f t="shared" si="12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3">SUM(J1794:J1880)</f>
        <v>0</v>
      </c>
      <c r="K1881" s="6">
        <f>SUM(K1794:K1880)</f>
        <v>0</v>
      </c>
      <c r="L1881" s="6">
        <f t="shared" si="13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14">SUM(J1888:J1974)</f>
        <v>0</v>
      </c>
      <c r="K1975" s="6">
        <f>SUM(K1888:K1974)</f>
        <v>0</v>
      </c>
      <c r="L1975" s="6">
        <f t="shared" si="14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99622</v>
      </c>
      <c r="D2013" s="59">
        <v>99622</v>
      </c>
      <c r="E2013" s="59">
        <v>99622</v>
      </c>
      <c r="F2013" s="59">
        <v>99622</v>
      </c>
      <c r="G2013" s="59">
        <v>99622</v>
      </c>
      <c r="H2013" s="59">
        <v>99622</v>
      </c>
      <c r="I2013" s="59">
        <v>99622</v>
      </c>
      <c r="J2013" s="59">
        <v>99622</v>
      </c>
      <c r="K2013" s="59">
        <v>99622</v>
      </c>
      <c r="L2013" s="59">
        <v>99622</v>
      </c>
      <c r="M2013" s="59">
        <v>99622</v>
      </c>
      <c r="N2013" s="59">
        <v>99622</v>
      </c>
      <c r="O2013" s="59">
        <v>99622</v>
      </c>
      <c r="P2013" s="59">
        <v>99622</v>
      </c>
      <c r="Q2013" s="59">
        <v>99622</v>
      </c>
      <c r="R2013" s="59">
        <v>99622</v>
      </c>
    </row>
    <row r="2014" spans="2:18" x14ac:dyDescent="0.2">
      <c r="B2014" s="4">
        <v>1984</v>
      </c>
      <c r="C2014" s="59">
        <v>27118</v>
      </c>
      <c r="D2014" s="59">
        <v>27118</v>
      </c>
      <c r="E2014" s="59">
        <v>27118</v>
      </c>
      <c r="F2014" s="59">
        <v>27118</v>
      </c>
      <c r="G2014" s="59">
        <v>27118</v>
      </c>
      <c r="H2014" s="59">
        <v>27118</v>
      </c>
      <c r="I2014" s="59">
        <v>27118</v>
      </c>
      <c r="J2014" s="59">
        <v>27118</v>
      </c>
      <c r="K2014" s="59">
        <v>27118</v>
      </c>
      <c r="L2014" s="59">
        <v>27118</v>
      </c>
      <c r="M2014" s="59">
        <v>27118</v>
      </c>
      <c r="N2014" s="59">
        <v>27118</v>
      </c>
      <c r="O2014" s="59">
        <v>27118</v>
      </c>
      <c r="P2014" s="59">
        <v>27118</v>
      </c>
      <c r="Q2014" s="59">
        <v>27118</v>
      </c>
      <c r="R2014" s="59">
        <v>27118</v>
      </c>
    </row>
    <row r="2015" spans="2:18" x14ac:dyDescent="0.2">
      <c r="B2015" s="4">
        <v>1983</v>
      </c>
      <c r="C2015" s="59">
        <v>45333</v>
      </c>
      <c r="D2015" s="59">
        <v>45333</v>
      </c>
      <c r="E2015" s="59">
        <v>45333</v>
      </c>
      <c r="F2015" s="59">
        <v>45333</v>
      </c>
      <c r="G2015" s="59">
        <v>45333</v>
      </c>
      <c r="H2015" s="59">
        <v>45333</v>
      </c>
      <c r="I2015" s="59">
        <v>45333</v>
      </c>
      <c r="J2015" s="59">
        <v>45333</v>
      </c>
      <c r="K2015" s="59">
        <v>45333</v>
      </c>
      <c r="L2015" s="59">
        <v>45333</v>
      </c>
      <c r="M2015" s="59">
        <v>45333</v>
      </c>
      <c r="N2015" s="59">
        <v>45333</v>
      </c>
      <c r="O2015" s="59">
        <v>45333</v>
      </c>
      <c r="P2015" s="59">
        <v>45333</v>
      </c>
      <c r="Q2015" s="59">
        <v>45333</v>
      </c>
      <c r="R2015" s="59">
        <v>45333</v>
      </c>
    </row>
    <row r="2016" spans="2:18" x14ac:dyDescent="0.2">
      <c r="B2016" s="4">
        <v>1982</v>
      </c>
      <c r="C2016" s="59">
        <v>68997</v>
      </c>
      <c r="D2016" s="59">
        <v>68997</v>
      </c>
      <c r="E2016" s="59">
        <v>68997</v>
      </c>
      <c r="F2016" s="59">
        <v>68997</v>
      </c>
      <c r="G2016" s="59">
        <v>68997</v>
      </c>
      <c r="H2016" s="59">
        <v>68997</v>
      </c>
      <c r="I2016" s="59">
        <v>68997</v>
      </c>
      <c r="J2016" s="59">
        <v>68997</v>
      </c>
      <c r="K2016" s="59">
        <v>68997</v>
      </c>
      <c r="L2016" s="59">
        <v>68997</v>
      </c>
      <c r="M2016" s="59">
        <v>68997</v>
      </c>
      <c r="N2016" s="59">
        <v>68997</v>
      </c>
      <c r="O2016" s="59">
        <v>68997</v>
      </c>
      <c r="P2016" s="59">
        <v>68997</v>
      </c>
      <c r="Q2016" s="59">
        <v>68997</v>
      </c>
      <c r="R2016" s="59">
        <v>68997</v>
      </c>
    </row>
    <row r="2017" spans="2:18" x14ac:dyDescent="0.2">
      <c r="B2017" s="4">
        <v>1981</v>
      </c>
      <c r="C2017" s="59">
        <v>41412</v>
      </c>
      <c r="D2017" s="59">
        <v>41412</v>
      </c>
      <c r="E2017" s="59">
        <v>41412</v>
      </c>
      <c r="F2017" s="59">
        <v>41412</v>
      </c>
      <c r="G2017" s="59">
        <v>41412</v>
      </c>
      <c r="H2017" s="59">
        <v>41412</v>
      </c>
      <c r="I2017" s="59">
        <v>41412</v>
      </c>
      <c r="J2017" s="59">
        <v>41412</v>
      </c>
      <c r="K2017" s="59">
        <v>41412</v>
      </c>
      <c r="L2017" s="59">
        <v>41412</v>
      </c>
      <c r="M2017" s="59">
        <v>41412</v>
      </c>
      <c r="N2017" s="59">
        <v>41412</v>
      </c>
      <c r="O2017" s="59">
        <v>41412</v>
      </c>
      <c r="P2017" s="59">
        <v>41412</v>
      </c>
      <c r="Q2017" s="59">
        <v>41412</v>
      </c>
      <c r="R2017" s="59">
        <v>41412</v>
      </c>
    </row>
    <row r="2018" spans="2:18" x14ac:dyDescent="0.2">
      <c r="B2018" s="4">
        <v>1980</v>
      </c>
      <c r="C2018" s="59"/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/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/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/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/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/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/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/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/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/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/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/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/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/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/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/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/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/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/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/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/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/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/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/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/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/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v>282482</v>
      </c>
      <c r="D2069" s="6">
        <v>282482</v>
      </c>
      <c r="E2069" s="6">
        <v>282482</v>
      </c>
      <c r="F2069" s="6">
        <v>282482</v>
      </c>
      <c r="G2069" s="6">
        <v>282482</v>
      </c>
      <c r="H2069" s="6">
        <v>282482</v>
      </c>
      <c r="I2069" s="6">
        <v>282482</v>
      </c>
      <c r="J2069" s="6">
        <v>282482</v>
      </c>
      <c r="K2069" s="6">
        <v>282482</v>
      </c>
      <c r="L2069" s="6">
        <v>282482</v>
      </c>
      <c r="M2069" s="6">
        <v>282482</v>
      </c>
      <c r="N2069" s="13">
        <v>282482</v>
      </c>
      <c r="O2069" s="13">
        <v>282482</v>
      </c>
      <c r="P2069" s="13">
        <v>282482</v>
      </c>
      <c r="Q2069" s="13">
        <v>282482</v>
      </c>
      <c r="R2069" s="13">
        <v>282482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2100000</v>
      </c>
      <c r="D2086" s="59">
        <v>2100000</v>
      </c>
      <c r="E2086" s="59">
        <v>2100000</v>
      </c>
      <c r="F2086" s="59">
        <v>2100000</v>
      </c>
      <c r="G2086" s="59">
        <v>2100000</v>
      </c>
      <c r="H2086" s="59">
        <v>2100000</v>
      </c>
      <c r="I2086" s="59">
        <v>2100000</v>
      </c>
      <c r="J2086" s="59">
        <v>2100000</v>
      </c>
      <c r="K2086" s="59">
        <v>2100000</v>
      </c>
      <c r="L2086" s="59">
        <v>2100000</v>
      </c>
      <c r="M2086" s="59">
        <v>2100000</v>
      </c>
      <c r="N2086" s="59">
        <v>2100000</v>
      </c>
      <c r="O2086" s="59">
        <v>2100000</v>
      </c>
      <c r="P2086" s="59">
        <v>2100000</v>
      </c>
      <c r="Q2086" s="59">
        <v>2100000</v>
      </c>
      <c r="R2086" s="59">
        <v>2100000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79747</v>
      </c>
      <c r="D2088" s="59">
        <v>79747</v>
      </c>
      <c r="E2088" s="59">
        <v>79747</v>
      </c>
      <c r="F2088" s="59">
        <v>79747</v>
      </c>
      <c r="G2088" s="59">
        <v>79747</v>
      </c>
      <c r="H2088" s="59">
        <v>79747</v>
      </c>
      <c r="I2088" s="59">
        <v>79747</v>
      </c>
      <c r="J2088" s="59">
        <v>79747</v>
      </c>
      <c r="K2088" s="59">
        <v>79747</v>
      </c>
      <c r="L2088" s="59">
        <v>79747</v>
      </c>
      <c r="M2088" s="59">
        <v>79747</v>
      </c>
      <c r="N2088" s="59">
        <v>79747</v>
      </c>
      <c r="O2088" s="59">
        <v>79747</v>
      </c>
      <c r="P2088" s="59">
        <v>79747</v>
      </c>
      <c r="Q2088" s="59">
        <v>79747</v>
      </c>
      <c r="R2088" s="59">
        <v>79747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15944</v>
      </c>
      <c r="D2104" s="59">
        <v>15944</v>
      </c>
      <c r="E2104" s="59">
        <v>15944</v>
      </c>
      <c r="F2104" s="59">
        <v>15944</v>
      </c>
      <c r="G2104" s="59">
        <v>15944</v>
      </c>
      <c r="H2104" s="59">
        <v>15944</v>
      </c>
      <c r="I2104" s="59">
        <v>15944</v>
      </c>
      <c r="J2104" s="59">
        <v>15944</v>
      </c>
      <c r="K2104" s="59">
        <v>15944</v>
      </c>
      <c r="L2104" s="59">
        <v>15944</v>
      </c>
      <c r="M2104" s="59">
        <v>15944</v>
      </c>
      <c r="N2104" s="59">
        <v>15944</v>
      </c>
      <c r="O2104" s="59">
        <v>15944</v>
      </c>
      <c r="P2104" s="59">
        <v>15944</v>
      </c>
      <c r="Q2104" s="59">
        <v>15944</v>
      </c>
      <c r="R2104" s="59">
        <v>15944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440218</v>
      </c>
      <c r="D2110" s="59">
        <v>440218</v>
      </c>
      <c r="E2110" s="59">
        <v>440218</v>
      </c>
      <c r="F2110" s="59">
        <v>440218</v>
      </c>
      <c r="G2110" s="59">
        <v>440218</v>
      </c>
      <c r="H2110" s="59">
        <v>440218</v>
      </c>
      <c r="I2110" s="59">
        <v>440218</v>
      </c>
      <c r="J2110" s="59">
        <v>440218</v>
      </c>
      <c r="K2110" s="59">
        <v>440218</v>
      </c>
      <c r="L2110" s="59">
        <v>440218</v>
      </c>
      <c r="M2110" s="59">
        <v>440218</v>
      </c>
      <c r="N2110" s="59">
        <v>440218</v>
      </c>
      <c r="O2110" s="59">
        <v>440218</v>
      </c>
      <c r="P2110" s="59">
        <v>440218</v>
      </c>
      <c r="Q2110" s="59">
        <v>440218</v>
      </c>
      <c r="R2110" s="59">
        <v>440218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60664</v>
      </c>
      <c r="D2112" s="59">
        <v>60664</v>
      </c>
      <c r="E2112" s="59">
        <v>60664</v>
      </c>
      <c r="F2112" s="59">
        <v>60664</v>
      </c>
      <c r="G2112" s="59">
        <v>60664</v>
      </c>
      <c r="H2112" s="59">
        <v>60664</v>
      </c>
      <c r="I2112" s="59">
        <v>60664</v>
      </c>
      <c r="J2112" s="59">
        <v>60664</v>
      </c>
      <c r="K2112" s="59">
        <v>60664</v>
      </c>
      <c r="L2112" s="59">
        <v>60664</v>
      </c>
      <c r="M2112" s="59">
        <v>60664</v>
      </c>
      <c r="N2112" s="59">
        <v>60664</v>
      </c>
      <c r="O2112" s="59">
        <v>60664</v>
      </c>
      <c r="P2112" s="59">
        <v>60664</v>
      </c>
      <c r="Q2112" s="59">
        <v>60664</v>
      </c>
      <c r="R2112" s="59">
        <v>60664</v>
      </c>
    </row>
    <row r="2113" spans="2:18" x14ac:dyDescent="0.2">
      <c r="B2113" s="4">
        <v>1979</v>
      </c>
      <c r="C2113" s="59">
        <v>133753</v>
      </c>
      <c r="D2113" s="59">
        <v>133753</v>
      </c>
      <c r="E2113" s="59">
        <v>133753</v>
      </c>
      <c r="F2113" s="59">
        <v>133753</v>
      </c>
      <c r="G2113" s="59">
        <v>133753</v>
      </c>
      <c r="H2113" s="59">
        <v>133753</v>
      </c>
      <c r="I2113" s="59">
        <v>133753</v>
      </c>
      <c r="J2113" s="59">
        <v>133753</v>
      </c>
      <c r="K2113" s="59">
        <v>133753</v>
      </c>
      <c r="L2113" s="59">
        <v>133753</v>
      </c>
      <c r="M2113" s="59">
        <v>133753</v>
      </c>
      <c r="N2113" s="59">
        <v>133753</v>
      </c>
      <c r="O2113" s="59">
        <v>133753</v>
      </c>
      <c r="P2113" s="59">
        <v>133753</v>
      </c>
      <c r="Q2113" s="59">
        <v>133753</v>
      </c>
      <c r="R2113" s="59">
        <v>133753</v>
      </c>
    </row>
    <row r="2114" spans="2:18" x14ac:dyDescent="0.2">
      <c r="B2114" s="4">
        <v>1978</v>
      </c>
      <c r="C2114" s="59">
        <v>25568</v>
      </c>
      <c r="D2114" s="59">
        <v>25568</v>
      </c>
      <c r="E2114" s="59">
        <v>25568</v>
      </c>
      <c r="F2114" s="59">
        <v>25568</v>
      </c>
      <c r="G2114" s="59">
        <v>25568</v>
      </c>
      <c r="H2114" s="59">
        <v>25568</v>
      </c>
      <c r="I2114" s="59">
        <v>25568</v>
      </c>
      <c r="J2114" s="59">
        <v>25568</v>
      </c>
      <c r="K2114" s="59">
        <v>25568</v>
      </c>
      <c r="L2114" s="59">
        <v>25568</v>
      </c>
      <c r="M2114" s="59">
        <v>25568</v>
      </c>
      <c r="N2114" s="59">
        <v>25568</v>
      </c>
      <c r="O2114" s="59">
        <v>25568</v>
      </c>
      <c r="P2114" s="59">
        <v>25568</v>
      </c>
      <c r="Q2114" s="59">
        <v>25568</v>
      </c>
      <c r="R2114" s="59">
        <v>25568</v>
      </c>
    </row>
    <row r="2115" spans="2:18" x14ac:dyDescent="0.2">
      <c r="B2115" s="4">
        <v>1977</v>
      </c>
      <c r="C2115" s="59">
        <v>8921</v>
      </c>
      <c r="D2115" s="59">
        <v>8921</v>
      </c>
      <c r="E2115" s="59">
        <v>8921</v>
      </c>
      <c r="F2115" s="59">
        <v>8921</v>
      </c>
      <c r="G2115" s="59">
        <v>8921</v>
      </c>
      <c r="H2115" s="59">
        <v>8921</v>
      </c>
      <c r="I2115" s="59">
        <v>8921</v>
      </c>
      <c r="J2115" s="59">
        <v>8921</v>
      </c>
      <c r="K2115" s="59">
        <v>8921</v>
      </c>
      <c r="L2115" s="59">
        <v>8921</v>
      </c>
      <c r="M2115" s="59">
        <v>8921</v>
      </c>
      <c r="N2115" s="59">
        <v>8921</v>
      </c>
      <c r="O2115" s="59">
        <v>8921</v>
      </c>
      <c r="P2115" s="59">
        <v>8921</v>
      </c>
      <c r="Q2115" s="59">
        <v>8921</v>
      </c>
      <c r="R2115" s="59">
        <v>8921</v>
      </c>
    </row>
    <row r="2116" spans="2:18" x14ac:dyDescent="0.2">
      <c r="B2116" s="4">
        <v>1976</v>
      </c>
      <c r="C2116" s="59">
        <v>220553</v>
      </c>
      <c r="D2116" s="59">
        <v>220553</v>
      </c>
      <c r="E2116" s="59">
        <v>220553</v>
      </c>
      <c r="F2116" s="59">
        <v>220553</v>
      </c>
      <c r="G2116" s="59">
        <v>220553</v>
      </c>
      <c r="H2116" s="59">
        <v>220553</v>
      </c>
      <c r="I2116" s="59">
        <v>220553</v>
      </c>
      <c r="J2116" s="59">
        <v>220553</v>
      </c>
      <c r="K2116" s="59">
        <v>220553</v>
      </c>
      <c r="L2116" s="59">
        <v>220553</v>
      </c>
      <c r="M2116" s="59">
        <v>220553</v>
      </c>
      <c r="N2116" s="59">
        <v>220553</v>
      </c>
      <c r="O2116" s="59">
        <v>220553</v>
      </c>
      <c r="P2116" s="59">
        <v>220553</v>
      </c>
      <c r="Q2116" s="59">
        <v>220553</v>
      </c>
      <c r="R2116" s="59">
        <v>220553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39170</v>
      </c>
      <c r="D2120" s="59">
        <v>39170</v>
      </c>
      <c r="E2120" s="59">
        <v>39170</v>
      </c>
      <c r="F2120" s="59">
        <v>39170</v>
      </c>
      <c r="G2120" s="59">
        <v>39170</v>
      </c>
      <c r="H2120" s="59">
        <v>39170</v>
      </c>
      <c r="I2120" s="59">
        <v>39170</v>
      </c>
      <c r="J2120" s="59">
        <v>39170</v>
      </c>
      <c r="K2120" s="59">
        <v>39170</v>
      </c>
      <c r="L2120" s="59">
        <v>39170</v>
      </c>
      <c r="M2120" s="59">
        <v>39170</v>
      </c>
      <c r="N2120" s="59">
        <v>39170</v>
      </c>
      <c r="O2120" s="59">
        <v>39170</v>
      </c>
      <c r="P2120" s="59">
        <v>39170</v>
      </c>
      <c r="Q2120" s="59">
        <v>39170</v>
      </c>
      <c r="R2120" s="59">
        <v>39170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6360</v>
      </c>
      <c r="D2126" s="59">
        <v>6360</v>
      </c>
      <c r="E2126" s="59">
        <v>6360</v>
      </c>
      <c r="F2126" s="59">
        <v>6360</v>
      </c>
      <c r="G2126" s="59">
        <v>6360</v>
      </c>
      <c r="H2126" s="59">
        <v>6360</v>
      </c>
      <c r="I2126" s="59">
        <v>6360</v>
      </c>
      <c r="J2126" s="59">
        <v>6360</v>
      </c>
      <c r="K2126" s="59">
        <v>6360</v>
      </c>
      <c r="L2126" s="59">
        <v>6360</v>
      </c>
      <c r="M2126" s="59">
        <v>6360</v>
      </c>
      <c r="N2126" s="59">
        <v>6360</v>
      </c>
      <c r="O2126" s="59">
        <v>6360</v>
      </c>
      <c r="P2126" s="59">
        <v>6360</v>
      </c>
      <c r="Q2126" s="59">
        <v>6360</v>
      </c>
      <c r="R2126" s="59">
        <v>6360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137630</v>
      </c>
      <c r="D2128" s="59">
        <v>137630</v>
      </c>
      <c r="E2128" s="59">
        <v>137630</v>
      </c>
      <c r="F2128" s="59">
        <v>137630</v>
      </c>
      <c r="G2128" s="59">
        <v>137630</v>
      </c>
      <c r="H2128" s="59">
        <v>137630</v>
      </c>
      <c r="I2128" s="59">
        <v>137630</v>
      </c>
      <c r="J2128" s="59">
        <v>137630</v>
      </c>
      <c r="K2128" s="59">
        <v>137630</v>
      </c>
      <c r="L2128" s="59">
        <v>137630</v>
      </c>
      <c r="M2128" s="59">
        <v>137630</v>
      </c>
      <c r="N2128" s="59">
        <v>137630</v>
      </c>
      <c r="O2128" s="59">
        <v>137630</v>
      </c>
      <c r="P2128" s="59">
        <v>137630</v>
      </c>
      <c r="Q2128" s="59">
        <v>137630</v>
      </c>
      <c r="R2128" s="59">
        <v>130366.32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v>3268528</v>
      </c>
      <c r="D2163" s="6">
        <v>3268528</v>
      </c>
      <c r="E2163" s="6">
        <v>3268528</v>
      </c>
      <c r="F2163" s="6">
        <v>3268528</v>
      </c>
      <c r="G2163" s="6">
        <v>3268528</v>
      </c>
      <c r="H2163" s="6">
        <v>3268528</v>
      </c>
      <c r="I2163" s="6">
        <v>3268528</v>
      </c>
      <c r="J2163" s="6">
        <v>3268528</v>
      </c>
      <c r="K2163" s="6">
        <v>3268528</v>
      </c>
      <c r="L2163" s="6">
        <v>3268528</v>
      </c>
      <c r="M2163" s="6">
        <v>3268528</v>
      </c>
      <c r="N2163" s="13">
        <v>3268528</v>
      </c>
      <c r="O2163" s="13">
        <v>3268528</v>
      </c>
      <c r="P2163" s="13">
        <v>3268528</v>
      </c>
      <c r="Q2163" s="13">
        <v>3268528</v>
      </c>
      <c r="R2163" s="13">
        <v>3261264.32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18702</v>
      </c>
      <c r="D2214" s="59">
        <v>18702</v>
      </c>
      <c r="E2214" s="59">
        <v>18702</v>
      </c>
      <c r="F2214" s="59">
        <v>18702</v>
      </c>
      <c r="G2214" s="59">
        <v>18702</v>
      </c>
      <c r="H2214" s="59">
        <v>18702</v>
      </c>
      <c r="I2214" s="59">
        <v>18702</v>
      </c>
      <c r="J2214" s="59">
        <v>18702</v>
      </c>
      <c r="K2214" s="59">
        <v>18702</v>
      </c>
      <c r="L2214" s="59">
        <v>18702</v>
      </c>
      <c r="M2214" s="59">
        <v>18702</v>
      </c>
      <c r="N2214" s="59">
        <v>18702</v>
      </c>
      <c r="O2214" s="59">
        <v>18702</v>
      </c>
      <c r="P2214" s="59">
        <v>18702</v>
      </c>
      <c r="Q2214" s="59">
        <v>18702</v>
      </c>
      <c r="R2214" s="59">
        <v>18702</v>
      </c>
    </row>
    <row r="2215" spans="2:18" x14ac:dyDescent="0.2">
      <c r="B2215" s="4">
        <v>1971</v>
      </c>
      <c r="C2215" s="59">
        <v>10667</v>
      </c>
      <c r="D2215" s="59">
        <v>10667</v>
      </c>
      <c r="E2215" s="59">
        <v>10667</v>
      </c>
      <c r="F2215" s="59">
        <v>10667</v>
      </c>
      <c r="G2215" s="59">
        <v>10667</v>
      </c>
      <c r="H2215" s="59">
        <v>10667</v>
      </c>
      <c r="I2215" s="59">
        <v>10667</v>
      </c>
      <c r="J2215" s="59">
        <v>10667</v>
      </c>
      <c r="K2215" s="59">
        <v>10667</v>
      </c>
      <c r="L2215" s="59">
        <v>10667</v>
      </c>
      <c r="M2215" s="59">
        <v>10667</v>
      </c>
      <c r="N2215" s="59">
        <v>10667</v>
      </c>
      <c r="O2215" s="59">
        <v>10667</v>
      </c>
      <c r="P2215" s="59">
        <v>10667</v>
      </c>
      <c r="Q2215" s="59">
        <v>10667</v>
      </c>
      <c r="R2215" s="59">
        <v>10667</v>
      </c>
    </row>
    <row r="2216" spans="2:18" x14ac:dyDescent="0.2">
      <c r="B2216" s="4">
        <v>1970</v>
      </c>
      <c r="C2216" s="59">
        <v>3880</v>
      </c>
      <c r="D2216" s="59">
        <v>3880</v>
      </c>
      <c r="E2216" s="59">
        <v>3880</v>
      </c>
      <c r="F2216" s="59">
        <v>3880</v>
      </c>
      <c r="G2216" s="59">
        <v>3880</v>
      </c>
      <c r="H2216" s="59">
        <v>3880</v>
      </c>
      <c r="I2216" s="59">
        <v>3880</v>
      </c>
      <c r="J2216" s="59">
        <v>3880</v>
      </c>
      <c r="K2216" s="59">
        <v>3880</v>
      </c>
      <c r="L2216" s="59">
        <v>3880</v>
      </c>
      <c r="M2216" s="59">
        <v>3880</v>
      </c>
      <c r="N2216" s="59">
        <v>3880</v>
      </c>
      <c r="O2216" s="59">
        <v>3880</v>
      </c>
      <c r="P2216" s="59">
        <v>3880</v>
      </c>
      <c r="Q2216" s="59">
        <v>3880</v>
      </c>
      <c r="R2216" s="59">
        <v>3880</v>
      </c>
    </row>
    <row r="2217" spans="2:18" x14ac:dyDescent="0.2">
      <c r="B2217" s="4">
        <v>1969</v>
      </c>
      <c r="C2217" s="59">
        <v>2386</v>
      </c>
      <c r="D2217" s="59">
        <v>2386</v>
      </c>
      <c r="E2217" s="59">
        <v>2386</v>
      </c>
      <c r="F2217" s="59">
        <v>2386</v>
      </c>
      <c r="G2217" s="59">
        <v>2386</v>
      </c>
      <c r="H2217" s="59">
        <v>2386</v>
      </c>
      <c r="I2217" s="59">
        <v>2386</v>
      </c>
      <c r="J2217" s="59">
        <v>2386</v>
      </c>
      <c r="K2217" s="59">
        <v>2386</v>
      </c>
      <c r="L2217" s="59">
        <v>2386</v>
      </c>
      <c r="M2217" s="59">
        <v>2386</v>
      </c>
      <c r="N2217" s="59">
        <v>2386</v>
      </c>
      <c r="O2217" s="59">
        <v>2386</v>
      </c>
      <c r="P2217" s="59">
        <v>2386</v>
      </c>
      <c r="Q2217" s="59">
        <v>2386</v>
      </c>
      <c r="R2217" s="59">
        <v>2386</v>
      </c>
    </row>
    <row r="2218" spans="2:18" x14ac:dyDescent="0.2">
      <c r="B2218" s="4">
        <v>1968</v>
      </c>
      <c r="C2218" s="59">
        <v>1541</v>
      </c>
      <c r="D2218" s="59">
        <v>1541</v>
      </c>
      <c r="E2218" s="59">
        <v>1541</v>
      </c>
      <c r="F2218" s="59">
        <v>1541</v>
      </c>
      <c r="G2218" s="59">
        <v>1541</v>
      </c>
      <c r="H2218" s="59">
        <v>1541</v>
      </c>
      <c r="I2218" s="59">
        <v>1541</v>
      </c>
      <c r="J2218" s="59">
        <v>1541</v>
      </c>
      <c r="K2218" s="59">
        <v>1541</v>
      </c>
      <c r="L2218" s="59">
        <v>1541</v>
      </c>
      <c r="M2218" s="59">
        <v>1541</v>
      </c>
      <c r="N2218" s="59">
        <v>1541</v>
      </c>
      <c r="O2218" s="59">
        <v>1541</v>
      </c>
      <c r="P2218" s="59">
        <v>1541</v>
      </c>
      <c r="Q2218" s="59">
        <v>1541</v>
      </c>
      <c r="R2218" s="59">
        <v>1541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v>37176</v>
      </c>
      <c r="D2257" s="6">
        <v>37176</v>
      </c>
      <c r="E2257" s="6">
        <v>37176</v>
      </c>
      <c r="F2257" s="6">
        <v>37176</v>
      </c>
      <c r="G2257" s="6">
        <v>37176</v>
      </c>
      <c r="H2257" s="6">
        <v>37176</v>
      </c>
      <c r="I2257" s="6">
        <v>37176</v>
      </c>
      <c r="J2257" s="6">
        <v>37176</v>
      </c>
      <c r="K2257" s="6">
        <v>37176</v>
      </c>
      <c r="L2257" s="6">
        <v>37176</v>
      </c>
      <c r="M2257" s="6">
        <v>37176</v>
      </c>
      <c r="N2257" s="13">
        <v>37176</v>
      </c>
      <c r="O2257" s="13">
        <v>37176</v>
      </c>
      <c r="P2257" s="13">
        <v>37176</v>
      </c>
      <c r="Q2257" s="13">
        <v>37176</v>
      </c>
      <c r="R2257" s="13">
        <v>37176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96622</v>
      </c>
      <c r="D2295" s="59">
        <v>96622</v>
      </c>
      <c r="E2295" s="59">
        <v>96622</v>
      </c>
      <c r="F2295" s="59">
        <v>96622</v>
      </c>
      <c r="G2295" s="59">
        <v>96622</v>
      </c>
      <c r="H2295" s="59">
        <v>96622</v>
      </c>
      <c r="I2295" s="59">
        <v>96622</v>
      </c>
      <c r="J2295" s="59">
        <v>96622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27118</v>
      </c>
      <c r="D2296" s="59">
        <v>27118</v>
      </c>
      <c r="E2296" s="59">
        <v>27118</v>
      </c>
      <c r="F2296" s="59">
        <v>27118</v>
      </c>
      <c r="G2296" s="59">
        <v>27118</v>
      </c>
      <c r="H2296" s="59">
        <v>27118</v>
      </c>
      <c r="I2296" s="59">
        <v>27118</v>
      </c>
      <c r="J2296" s="59">
        <v>27118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45133</v>
      </c>
      <c r="D2297" s="59">
        <v>45133</v>
      </c>
      <c r="E2297" s="59">
        <v>45133</v>
      </c>
      <c r="F2297" s="59">
        <v>45133</v>
      </c>
      <c r="G2297" s="59">
        <v>45133</v>
      </c>
      <c r="H2297" s="59">
        <v>45133</v>
      </c>
      <c r="I2297" s="59">
        <v>45133</v>
      </c>
      <c r="J2297" s="59">
        <v>45133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68997</v>
      </c>
      <c r="D2298" s="59">
        <v>68997</v>
      </c>
      <c r="E2298" s="59">
        <v>68997</v>
      </c>
      <c r="F2298" s="59">
        <v>68997</v>
      </c>
      <c r="G2298" s="59">
        <v>68997</v>
      </c>
      <c r="H2298" s="59">
        <v>68997</v>
      </c>
      <c r="I2298" s="59">
        <v>68997</v>
      </c>
      <c r="J2298" s="59">
        <v>68997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41412</v>
      </c>
      <c r="D2299" s="59">
        <v>41412</v>
      </c>
      <c r="E2299" s="59">
        <v>41412</v>
      </c>
      <c r="F2299" s="59">
        <v>41412</v>
      </c>
      <c r="G2299" s="59">
        <v>41412</v>
      </c>
      <c r="H2299" s="59">
        <v>41412</v>
      </c>
      <c r="I2299" s="59">
        <v>41412</v>
      </c>
      <c r="J2299" s="59">
        <v>41412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v>279282</v>
      </c>
      <c r="D2351" s="6">
        <v>279282</v>
      </c>
      <c r="E2351" s="6">
        <v>279282</v>
      </c>
      <c r="F2351" s="6">
        <v>279282</v>
      </c>
      <c r="G2351" s="6">
        <v>279282</v>
      </c>
      <c r="H2351" s="6">
        <v>279282</v>
      </c>
      <c r="I2351" s="6">
        <v>279282</v>
      </c>
      <c r="J2351" s="6">
        <v>279282</v>
      </c>
      <c r="K2351" s="6">
        <v>0</v>
      </c>
      <c r="L2351" s="6">
        <v>0</v>
      </c>
      <c r="M2351" s="6">
        <v>0</v>
      </c>
      <c r="N2351" s="13">
        <v>0</v>
      </c>
      <c r="O2351" s="13">
        <v>0</v>
      </c>
      <c r="P2351" s="13">
        <v>0</v>
      </c>
      <c r="Q2351" s="13">
        <v>0</v>
      </c>
      <c r="R2351" s="13"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15">SUM(J2358:J2444)</f>
        <v>0</v>
      </c>
      <c r="K2445" s="6">
        <f>SUM(K2358:K2444)</f>
        <v>0</v>
      </c>
      <c r="L2445" s="6">
        <f t="shared" si="1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16">SUM(J2452:J2538)</f>
        <v>0</v>
      </c>
      <c r="K2539" s="6">
        <f>SUM(K2452:K2538)</f>
        <v>0</v>
      </c>
      <c r="L2539" s="6">
        <f t="shared" si="1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17">SUM(J2546:J2632)</f>
        <v>0</v>
      </c>
      <c r="K2633" s="6">
        <f>SUM(K2546:K2632)</f>
        <v>0</v>
      </c>
      <c r="L2633" s="6">
        <f t="shared" si="1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297098</v>
      </c>
      <c r="D2669" s="59">
        <v>297098</v>
      </c>
      <c r="E2669" s="59">
        <v>297098</v>
      </c>
      <c r="F2669" s="59">
        <v>297098</v>
      </c>
      <c r="G2669" s="59">
        <v>297098</v>
      </c>
      <c r="H2669" s="59">
        <v>297098</v>
      </c>
      <c r="I2669" s="59">
        <v>297098</v>
      </c>
      <c r="J2669" s="59">
        <v>297098</v>
      </c>
      <c r="K2669" s="59">
        <v>297098</v>
      </c>
      <c r="L2669" s="59">
        <v>297098</v>
      </c>
      <c r="M2669" s="59">
        <v>297098</v>
      </c>
      <c r="N2669" s="59">
        <v>297098</v>
      </c>
      <c r="O2669" s="59">
        <v>297098</v>
      </c>
      <c r="P2669" s="59">
        <v>297098</v>
      </c>
      <c r="Q2669" s="59">
        <v>297098</v>
      </c>
      <c r="R2669" s="59">
        <v>297098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/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115700</v>
      </c>
      <c r="D2671" s="59">
        <v>108806</v>
      </c>
      <c r="E2671" s="59">
        <v>108806</v>
      </c>
      <c r="F2671" s="59">
        <v>108806</v>
      </c>
      <c r="G2671" s="59">
        <v>108806</v>
      </c>
      <c r="H2671" s="59">
        <v>108806</v>
      </c>
      <c r="I2671" s="59">
        <v>108806</v>
      </c>
      <c r="J2671" s="59">
        <v>108806</v>
      </c>
      <c r="K2671" s="59">
        <v>108806</v>
      </c>
      <c r="L2671" s="59">
        <v>108806</v>
      </c>
      <c r="M2671" s="59">
        <v>108806</v>
      </c>
      <c r="N2671" s="59">
        <v>108806</v>
      </c>
      <c r="O2671" s="59">
        <v>108806</v>
      </c>
      <c r="P2671" s="59">
        <v>108806</v>
      </c>
      <c r="Q2671" s="59">
        <v>108806</v>
      </c>
      <c r="R2671" s="59">
        <v>108806</v>
      </c>
    </row>
    <row r="2672" spans="2:18" x14ac:dyDescent="0.2">
      <c r="B2672" s="4">
        <v>1984</v>
      </c>
      <c r="C2672" s="59">
        <v>796450</v>
      </c>
      <c r="D2672" s="59">
        <v>796450</v>
      </c>
      <c r="E2672" s="59">
        <v>796450</v>
      </c>
      <c r="F2672" s="59">
        <v>796450</v>
      </c>
      <c r="G2672" s="59">
        <v>796450</v>
      </c>
      <c r="H2672" s="59">
        <v>796450</v>
      </c>
      <c r="I2672" s="59">
        <v>796450</v>
      </c>
      <c r="J2672" s="59">
        <v>796450</v>
      </c>
      <c r="K2672" s="59">
        <v>796450</v>
      </c>
      <c r="L2672" s="59">
        <v>796450</v>
      </c>
      <c r="M2672" s="59">
        <v>796450</v>
      </c>
      <c r="N2672" s="59">
        <v>796450</v>
      </c>
      <c r="O2672" s="59">
        <v>796450</v>
      </c>
      <c r="P2672" s="59">
        <v>796450</v>
      </c>
      <c r="Q2672" s="59">
        <v>796450</v>
      </c>
      <c r="R2672" s="59">
        <v>796450</v>
      </c>
    </row>
    <row r="2673" spans="2:18" x14ac:dyDescent="0.2">
      <c r="B2673" s="4">
        <v>1983</v>
      </c>
      <c r="C2673" s="59">
        <v>444350</v>
      </c>
      <c r="D2673" s="59">
        <v>444350</v>
      </c>
      <c r="E2673" s="59">
        <v>444350</v>
      </c>
      <c r="F2673" s="59">
        <v>444350</v>
      </c>
      <c r="G2673" s="59">
        <v>444350</v>
      </c>
      <c r="H2673" s="59">
        <v>444350</v>
      </c>
      <c r="I2673" s="59">
        <v>444350</v>
      </c>
      <c r="J2673" s="59">
        <v>444350</v>
      </c>
      <c r="K2673" s="59">
        <v>444350</v>
      </c>
      <c r="L2673" s="59">
        <v>444350</v>
      </c>
      <c r="M2673" s="59">
        <v>444350</v>
      </c>
      <c r="N2673" s="59">
        <v>444350</v>
      </c>
      <c r="O2673" s="59">
        <v>444350</v>
      </c>
      <c r="P2673" s="59">
        <v>444350</v>
      </c>
      <c r="Q2673" s="59">
        <v>444350</v>
      </c>
      <c r="R2673" s="59">
        <v>444350</v>
      </c>
    </row>
    <row r="2674" spans="2:18" x14ac:dyDescent="0.2">
      <c r="B2674" s="4">
        <v>1982</v>
      </c>
      <c r="C2674" s="59">
        <v>303647</v>
      </c>
      <c r="D2674" s="59">
        <v>303647</v>
      </c>
      <c r="E2674" s="59">
        <v>303647</v>
      </c>
      <c r="F2674" s="59">
        <v>303647</v>
      </c>
      <c r="G2674" s="59">
        <v>303647</v>
      </c>
      <c r="H2674" s="59">
        <v>303647</v>
      </c>
      <c r="I2674" s="59">
        <v>303647</v>
      </c>
      <c r="J2674" s="59">
        <v>303647</v>
      </c>
      <c r="K2674" s="59">
        <v>303647</v>
      </c>
      <c r="L2674" s="59">
        <v>303647</v>
      </c>
      <c r="M2674" s="59">
        <v>303647</v>
      </c>
      <c r="N2674" s="59">
        <v>303647</v>
      </c>
      <c r="O2674" s="59">
        <v>303647</v>
      </c>
      <c r="P2674" s="59">
        <v>303647</v>
      </c>
      <c r="Q2674" s="59">
        <v>303647</v>
      </c>
      <c r="R2674" s="59">
        <v>303647</v>
      </c>
    </row>
    <row r="2675" spans="2:18" x14ac:dyDescent="0.2">
      <c r="B2675" s="4">
        <v>1981</v>
      </c>
      <c r="C2675" s="59">
        <v>54474</v>
      </c>
      <c r="D2675" s="59">
        <v>54474</v>
      </c>
      <c r="E2675" s="59">
        <v>54474</v>
      </c>
      <c r="F2675" s="59">
        <v>54474</v>
      </c>
      <c r="G2675" s="59">
        <v>54474</v>
      </c>
      <c r="H2675" s="59">
        <v>54474</v>
      </c>
      <c r="I2675" s="59">
        <v>54474</v>
      </c>
      <c r="J2675" s="59">
        <v>54474</v>
      </c>
      <c r="K2675" s="59">
        <v>54474</v>
      </c>
      <c r="L2675" s="59">
        <v>54474</v>
      </c>
      <c r="M2675" s="59">
        <v>54474</v>
      </c>
      <c r="N2675" s="59">
        <v>54474</v>
      </c>
      <c r="O2675" s="59">
        <v>54474</v>
      </c>
      <c r="P2675" s="59">
        <v>54474</v>
      </c>
      <c r="Q2675" s="59">
        <v>54474</v>
      </c>
      <c r="R2675" s="59">
        <v>54474</v>
      </c>
    </row>
    <row r="2676" spans="2:18" x14ac:dyDescent="0.2">
      <c r="B2676" s="4">
        <v>1980</v>
      </c>
      <c r="C2676" s="59">
        <v>48835</v>
      </c>
      <c r="D2676" s="59">
        <v>48835</v>
      </c>
      <c r="E2676" s="59">
        <v>48835</v>
      </c>
      <c r="F2676" s="59">
        <v>48835</v>
      </c>
      <c r="G2676" s="59">
        <v>48835</v>
      </c>
      <c r="H2676" s="59">
        <v>48835</v>
      </c>
      <c r="I2676" s="59">
        <v>48835</v>
      </c>
      <c r="J2676" s="59">
        <v>48835</v>
      </c>
      <c r="K2676" s="59">
        <v>48835</v>
      </c>
      <c r="L2676" s="59">
        <v>48835</v>
      </c>
      <c r="M2676" s="59">
        <v>48835</v>
      </c>
      <c r="N2676" s="59">
        <v>48499</v>
      </c>
      <c r="O2676" s="59">
        <v>48499</v>
      </c>
      <c r="P2676" s="59">
        <v>48499</v>
      </c>
      <c r="Q2676" s="59">
        <v>48499</v>
      </c>
      <c r="R2676" s="59">
        <v>48499</v>
      </c>
    </row>
    <row r="2677" spans="2:18" x14ac:dyDescent="0.2">
      <c r="B2677" s="4">
        <v>1979</v>
      </c>
      <c r="C2677" s="59">
        <v>582811</v>
      </c>
      <c r="D2677" s="59">
        <v>582811</v>
      </c>
      <c r="E2677" s="59">
        <v>582811</v>
      </c>
      <c r="F2677" s="59">
        <v>582811</v>
      </c>
      <c r="G2677" s="59">
        <v>582811</v>
      </c>
      <c r="H2677" s="59">
        <v>582811</v>
      </c>
      <c r="I2677" s="59">
        <v>582811</v>
      </c>
      <c r="J2677" s="59">
        <v>582811</v>
      </c>
      <c r="K2677" s="59">
        <v>582811</v>
      </c>
      <c r="L2677" s="59">
        <v>582811</v>
      </c>
      <c r="M2677" s="59">
        <v>582811</v>
      </c>
      <c r="N2677" s="59">
        <v>556519</v>
      </c>
      <c r="O2677" s="59">
        <v>556519</v>
      </c>
      <c r="P2677" s="59">
        <v>556519</v>
      </c>
      <c r="Q2677" s="59">
        <v>556519</v>
      </c>
      <c r="R2677" s="59">
        <v>556519</v>
      </c>
    </row>
    <row r="2678" spans="2:18" x14ac:dyDescent="0.2">
      <c r="B2678" s="4">
        <v>1978</v>
      </c>
      <c r="C2678" s="59">
        <v>157684</v>
      </c>
      <c r="D2678" s="59">
        <v>157684</v>
      </c>
      <c r="E2678" s="59">
        <v>157684</v>
      </c>
      <c r="F2678" s="59">
        <v>157684</v>
      </c>
      <c r="G2678" s="59">
        <v>157684</v>
      </c>
      <c r="H2678" s="59">
        <v>157684</v>
      </c>
      <c r="I2678" s="59">
        <v>157684</v>
      </c>
      <c r="J2678" s="59">
        <v>157684</v>
      </c>
      <c r="K2678" s="59">
        <v>157684</v>
      </c>
      <c r="L2678" s="59">
        <v>157684</v>
      </c>
      <c r="M2678" s="59">
        <v>157684</v>
      </c>
      <c r="N2678" s="59">
        <v>157684</v>
      </c>
      <c r="O2678" s="59">
        <v>157684</v>
      </c>
      <c r="P2678" s="59">
        <v>157684</v>
      </c>
      <c r="Q2678" s="59">
        <v>157684</v>
      </c>
      <c r="R2678" s="59">
        <v>157684</v>
      </c>
    </row>
    <row r="2679" spans="2:18" x14ac:dyDescent="0.2">
      <c r="B2679" s="4">
        <v>1977</v>
      </c>
      <c r="C2679" s="59">
        <v>836398</v>
      </c>
      <c r="D2679" s="59">
        <v>836398</v>
      </c>
      <c r="E2679" s="59">
        <v>836398</v>
      </c>
      <c r="F2679" s="59">
        <v>836398</v>
      </c>
      <c r="G2679" s="59">
        <v>836398</v>
      </c>
      <c r="H2679" s="59">
        <v>836398</v>
      </c>
      <c r="I2679" s="59">
        <v>836398</v>
      </c>
      <c r="J2679" s="59">
        <v>836398</v>
      </c>
      <c r="K2679" s="59">
        <v>836398</v>
      </c>
      <c r="L2679" s="59">
        <v>836398</v>
      </c>
      <c r="M2679" s="59">
        <v>836398</v>
      </c>
      <c r="N2679" s="59">
        <v>836398</v>
      </c>
      <c r="O2679" s="59">
        <v>836398</v>
      </c>
      <c r="P2679" s="59">
        <v>836398</v>
      </c>
      <c r="Q2679" s="59">
        <v>836398</v>
      </c>
      <c r="R2679" s="59">
        <v>836398</v>
      </c>
    </row>
    <row r="2680" spans="2:18" x14ac:dyDescent="0.2">
      <c r="B2680" s="4">
        <v>1976</v>
      </c>
      <c r="C2680" s="59">
        <v>353870</v>
      </c>
      <c r="D2680" s="59">
        <v>353870</v>
      </c>
      <c r="E2680" s="59">
        <v>353870</v>
      </c>
      <c r="F2680" s="59">
        <v>353870</v>
      </c>
      <c r="G2680" s="59">
        <v>353870</v>
      </c>
      <c r="H2680" s="59">
        <v>353870</v>
      </c>
      <c r="I2680" s="59">
        <v>353870</v>
      </c>
      <c r="J2680" s="59">
        <v>353870</v>
      </c>
      <c r="K2680" s="59">
        <v>353870</v>
      </c>
      <c r="L2680" s="59">
        <v>353870</v>
      </c>
      <c r="M2680" s="59">
        <v>353870</v>
      </c>
      <c r="N2680" s="59">
        <v>353870</v>
      </c>
      <c r="O2680" s="59">
        <v>353870</v>
      </c>
      <c r="P2680" s="59">
        <v>353870</v>
      </c>
      <c r="Q2680" s="59">
        <v>353870</v>
      </c>
      <c r="R2680" s="59">
        <v>353870</v>
      </c>
    </row>
    <row r="2681" spans="2:18" x14ac:dyDescent="0.2">
      <c r="B2681" s="4">
        <v>1975</v>
      </c>
      <c r="C2681" s="59">
        <v>159970</v>
      </c>
      <c r="D2681" s="59">
        <v>159970</v>
      </c>
      <c r="E2681" s="59">
        <v>159970</v>
      </c>
      <c r="F2681" s="59">
        <v>159970</v>
      </c>
      <c r="G2681" s="59">
        <v>159970</v>
      </c>
      <c r="H2681" s="59">
        <v>159970</v>
      </c>
      <c r="I2681" s="59">
        <v>159970</v>
      </c>
      <c r="J2681" s="59">
        <v>159970</v>
      </c>
      <c r="K2681" s="59">
        <v>159970</v>
      </c>
      <c r="L2681" s="59">
        <v>159970</v>
      </c>
      <c r="M2681" s="59">
        <v>159970</v>
      </c>
      <c r="N2681" s="59">
        <v>159970</v>
      </c>
      <c r="O2681" s="59">
        <v>159970</v>
      </c>
      <c r="P2681" s="59">
        <v>159970</v>
      </c>
      <c r="Q2681" s="59">
        <v>159970</v>
      </c>
      <c r="R2681" s="59">
        <v>159970</v>
      </c>
    </row>
    <row r="2682" spans="2:18" x14ac:dyDescent="0.2">
      <c r="B2682" s="4">
        <v>1974</v>
      </c>
      <c r="C2682" s="59">
        <v>229095</v>
      </c>
      <c r="D2682" s="59">
        <v>229095</v>
      </c>
      <c r="E2682" s="59">
        <v>229095</v>
      </c>
      <c r="F2682" s="59">
        <v>229095</v>
      </c>
      <c r="G2682" s="59">
        <v>229095</v>
      </c>
      <c r="H2682" s="59">
        <v>229095</v>
      </c>
      <c r="I2682" s="59">
        <v>229095</v>
      </c>
      <c r="J2682" s="59">
        <v>229095</v>
      </c>
      <c r="K2682" s="59">
        <v>229095</v>
      </c>
      <c r="L2682" s="59">
        <v>229095</v>
      </c>
      <c r="M2682" s="59">
        <v>229095</v>
      </c>
      <c r="N2682" s="59">
        <v>229095</v>
      </c>
      <c r="O2682" s="59">
        <v>229095</v>
      </c>
      <c r="P2682" s="59">
        <v>229095</v>
      </c>
      <c r="Q2682" s="59">
        <v>229095</v>
      </c>
      <c r="R2682" s="59">
        <v>229095</v>
      </c>
    </row>
    <row r="2683" spans="2:18" x14ac:dyDescent="0.2">
      <c r="B2683" s="4">
        <v>1973</v>
      </c>
      <c r="C2683" s="59">
        <v>211364</v>
      </c>
      <c r="D2683" s="59">
        <v>211364</v>
      </c>
      <c r="E2683" s="59">
        <v>211364</v>
      </c>
      <c r="F2683" s="59">
        <v>211364</v>
      </c>
      <c r="G2683" s="59">
        <v>211364</v>
      </c>
      <c r="H2683" s="59">
        <v>211364</v>
      </c>
      <c r="I2683" s="59">
        <v>211364</v>
      </c>
      <c r="J2683" s="59">
        <v>211364</v>
      </c>
      <c r="K2683" s="59">
        <v>205628</v>
      </c>
      <c r="L2683" s="59">
        <v>205628</v>
      </c>
      <c r="M2683" s="59">
        <v>205628</v>
      </c>
      <c r="N2683" s="59">
        <v>205628</v>
      </c>
      <c r="O2683" s="59">
        <v>205628</v>
      </c>
      <c r="P2683" s="59">
        <v>205628</v>
      </c>
      <c r="Q2683" s="59">
        <v>205628</v>
      </c>
      <c r="R2683" s="59">
        <v>205628</v>
      </c>
    </row>
    <row r="2684" spans="2:18" x14ac:dyDescent="0.2">
      <c r="B2684" s="4">
        <v>1972</v>
      </c>
      <c r="C2684" s="59">
        <v>126741</v>
      </c>
      <c r="D2684" s="59">
        <v>126741</v>
      </c>
      <c r="E2684" s="59">
        <v>126741</v>
      </c>
      <c r="F2684" s="59">
        <v>126741</v>
      </c>
      <c r="G2684" s="59">
        <v>126741</v>
      </c>
      <c r="H2684" s="59">
        <v>126741</v>
      </c>
      <c r="I2684" s="59">
        <v>126741</v>
      </c>
      <c r="J2684" s="59">
        <v>126741</v>
      </c>
      <c r="K2684" s="59">
        <v>126741</v>
      </c>
      <c r="L2684" s="59">
        <v>126741</v>
      </c>
      <c r="M2684" s="59">
        <v>126741</v>
      </c>
      <c r="N2684" s="59">
        <v>126741</v>
      </c>
      <c r="O2684" s="59">
        <v>126741</v>
      </c>
      <c r="P2684" s="59">
        <v>126741</v>
      </c>
      <c r="Q2684" s="59">
        <v>126741</v>
      </c>
      <c r="R2684" s="59">
        <v>126741</v>
      </c>
    </row>
    <row r="2685" spans="2:18" x14ac:dyDescent="0.2">
      <c r="B2685" s="4">
        <v>1971</v>
      </c>
      <c r="C2685" s="59">
        <v>69606</v>
      </c>
      <c r="D2685" s="59">
        <v>69606</v>
      </c>
      <c r="E2685" s="59">
        <v>69606</v>
      </c>
      <c r="F2685" s="59">
        <v>69606</v>
      </c>
      <c r="G2685" s="59">
        <v>69606</v>
      </c>
      <c r="H2685" s="59">
        <v>69606</v>
      </c>
      <c r="I2685" s="59">
        <v>69606</v>
      </c>
      <c r="J2685" s="59">
        <v>69606</v>
      </c>
      <c r="K2685" s="59">
        <v>69606</v>
      </c>
      <c r="L2685" s="59">
        <v>69606</v>
      </c>
      <c r="M2685" s="59">
        <v>69606</v>
      </c>
      <c r="N2685" s="59">
        <v>69606</v>
      </c>
      <c r="O2685" s="59">
        <v>69606</v>
      </c>
      <c r="P2685" s="59">
        <v>69606</v>
      </c>
      <c r="Q2685" s="59">
        <v>69606</v>
      </c>
      <c r="R2685" s="59">
        <v>69606</v>
      </c>
    </row>
    <row r="2686" spans="2:18" x14ac:dyDescent="0.2">
      <c r="B2686" s="4">
        <v>1970</v>
      </c>
      <c r="C2686" s="59">
        <v>24461</v>
      </c>
      <c r="D2686" s="59">
        <v>24461</v>
      </c>
      <c r="E2686" s="59">
        <v>24461</v>
      </c>
      <c r="F2686" s="59">
        <v>24461</v>
      </c>
      <c r="G2686" s="59">
        <v>24461</v>
      </c>
      <c r="H2686" s="59">
        <v>24461</v>
      </c>
      <c r="I2686" s="59">
        <v>24461</v>
      </c>
      <c r="J2686" s="59">
        <v>24461</v>
      </c>
      <c r="K2686" s="59">
        <v>24178</v>
      </c>
      <c r="L2686" s="59">
        <v>24178</v>
      </c>
      <c r="M2686" s="59">
        <v>24178</v>
      </c>
      <c r="N2686" s="59">
        <v>20482</v>
      </c>
      <c r="O2686" s="59">
        <v>20482</v>
      </c>
      <c r="P2686" s="59">
        <v>20482</v>
      </c>
      <c r="Q2686" s="59">
        <v>20482</v>
      </c>
      <c r="R2686" s="59">
        <v>20482</v>
      </c>
    </row>
    <row r="2687" spans="2:18" x14ac:dyDescent="0.2">
      <c r="B2687" s="4">
        <v>1969</v>
      </c>
      <c r="C2687" s="59">
        <v>161008</v>
      </c>
      <c r="D2687" s="59">
        <v>161008</v>
      </c>
      <c r="E2687" s="59">
        <v>161008</v>
      </c>
      <c r="F2687" s="59">
        <v>161008</v>
      </c>
      <c r="G2687" s="59">
        <v>161008</v>
      </c>
      <c r="H2687" s="59">
        <v>161008</v>
      </c>
      <c r="I2687" s="59">
        <v>161008</v>
      </c>
      <c r="J2687" s="59">
        <v>161008</v>
      </c>
      <c r="K2687" s="59">
        <v>161008</v>
      </c>
      <c r="L2687" s="59">
        <v>161008</v>
      </c>
      <c r="M2687" s="59">
        <v>161008</v>
      </c>
      <c r="N2687" s="59">
        <v>150292</v>
      </c>
      <c r="O2687" s="59">
        <v>150292</v>
      </c>
      <c r="P2687" s="59">
        <v>150292</v>
      </c>
      <c r="Q2687" s="59">
        <v>150292</v>
      </c>
      <c r="R2687" s="59">
        <v>150292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17889</v>
      </c>
      <c r="D2689" s="59">
        <v>17889</v>
      </c>
      <c r="E2689" s="59">
        <v>17889</v>
      </c>
      <c r="F2689" s="59">
        <v>17889</v>
      </c>
      <c r="G2689" s="59">
        <v>17889</v>
      </c>
      <c r="H2689" s="59">
        <v>17889</v>
      </c>
      <c r="I2689" s="59">
        <v>17889</v>
      </c>
      <c r="J2689" s="59">
        <v>17889</v>
      </c>
      <c r="K2689" s="59">
        <v>17889</v>
      </c>
      <c r="L2689" s="59">
        <v>17889</v>
      </c>
      <c r="M2689" s="59">
        <v>17889</v>
      </c>
      <c r="N2689" s="59">
        <v>17889</v>
      </c>
      <c r="O2689" s="59">
        <v>17889</v>
      </c>
      <c r="P2689" s="59">
        <v>17889</v>
      </c>
      <c r="Q2689" s="59">
        <v>17889</v>
      </c>
      <c r="R2689" s="59">
        <v>17889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20995</v>
      </c>
      <c r="D2691" s="59">
        <v>20995</v>
      </c>
      <c r="E2691" s="59">
        <v>20995</v>
      </c>
      <c r="F2691" s="59">
        <v>20995</v>
      </c>
      <c r="G2691" s="59">
        <v>20333</v>
      </c>
      <c r="H2691" s="59">
        <v>20333</v>
      </c>
      <c r="I2691" s="59">
        <v>20333</v>
      </c>
      <c r="J2691" s="59">
        <v>20333</v>
      </c>
      <c r="K2691" s="59">
        <v>17142</v>
      </c>
      <c r="L2691" s="59">
        <v>17142</v>
      </c>
      <c r="M2691" s="59">
        <v>17142</v>
      </c>
      <c r="N2691" s="59">
        <v>17142</v>
      </c>
      <c r="O2691" s="59">
        <v>17142</v>
      </c>
      <c r="P2691" s="59">
        <v>17142</v>
      </c>
      <c r="Q2691" s="59">
        <v>17142</v>
      </c>
      <c r="R2691" s="59">
        <v>17142</v>
      </c>
    </row>
    <row r="2692" spans="2:18" x14ac:dyDescent="0.2">
      <c r="B2692" s="4">
        <v>1964</v>
      </c>
      <c r="C2692" s="59">
        <v>57101</v>
      </c>
      <c r="D2692" s="59">
        <v>57101</v>
      </c>
      <c r="E2692" s="59">
        <v>57101</v>
      </c>
      <c r="F2692" s="59">
        <v>57101</v>
      </c>
      <c r="G2692" s="59">
        <v>55899</v>
      </c>
      <c r="H2692" s="59">
        <v>55899</v>
      </c>
      <c r="I2692" s="59">
        <v>55899</v>
      </c>
      <c r="J2692" s="59">
        <v>55016</v>
      </c>
      <c r="K2692" s="59">
        <v>55016</v>
      </c>
      <c r="L2692" s="59">
        <v>55016</v>
      </c>
      <c r="M2692" s="59">
        <v>53194</v>
      </c>
      <c r="N2692" s="59">
        <v>53194</v>
      </c>
      <c r="O2692" s="59">
        <v>53194</v>
      </c>
      <c r="P2692" s="59">
        <v>53194</v>
      </c>
      <c r="Q2692" s="59">
        <v>53194</v>
      </c>
      <c r="R2692" s="59">
        <v>53194</v>
      </c>
    </row>
    <row r="2693" spans="2:18" x14ac:dyDescent="0.2">
      <c r="B2693" s="4">
        <v>1963</v>
      </c>
      <c r="C2693" s="59">
        <v>5965</v>
      </c>
      <c r="D2693" s="59">
        <v>5965</v>
      </c>
      <c r="E2693" s="59">
        <v>5965</v>
      </c>
      <c r="F2693" s="59">
        <v>5736</v>
      </c>
      <c r="G2693" s="59">
        <v>5736</v>
      </c>
      <c r="H2693" s="59">
        <v>5736</v>
      </c>
      <c r="I2693" s="59">
        <v>5564</v>
      </c>
      <c r="J2693" s="59">
        <v>4933</v>
      </c>
      <c r="K2693" s="59">
        <v>4704</v>
      </c>
      <c r="L2693" s="59">
        <v>4532</v>
      </c>
      <c r="M2693" s="59">
        <v>4532</v>
      </c>
      <c r="N2693" s="59">
        <v>4131</v>
      </c>
      <c r="O2693" s="59">
        <v>4131</v>
      </c>
      <c r="P2693" s="59">
        <v>4131</v>
      </c>
      <c r="Q2693" s="59">
        <v>4131</v>
      </c>
      <c r="R2693" s="59">
        <v>4131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3945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v>5079457</v>
      </c>
      <c r="D2727" s="6">
        <v>5068618</v>
      </c>
      <c r="E2727" s="6">
        <v>5068618</v>
      </c>
      <c r="F2727" s="6">
        <v>5068389</v>
      </c>
      <c r="G2727" s="6">
        <v>5066525</v>
      </c>
      <c r="H2727" s="6">
        <v>5066525</v>
      </c>
      <c r="I2727" s="6">
        <v>5066353</v>
      </c>
      <c r="J2727" s="6">
        <v>5064839</v>
      </c>
      <c r="K2727" s="6">
        <v>5055400</v>
      </c>
      <c r="L2727" s="6">
        <v>5055228</v>
      </c>
      <c r="M2727" s="6">
        <v>5053406</v>
      </c>
      <c r="N2727" s="13">
        <v>5011965</v>
      </c>
      <c r="O2727" s="13">
        <v>5011965</v>
      </c>
      <c r="P2727" s="13">
        <v>5011965</v>
      </c>
      <c r="Q2727" s="13">
        <v>5011965</v>
      </c>
      <c r="R2727" s="13">
        <v>5011965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693100.2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405770</v>
      </c>
      <c r="R2730" s="59">
        <v>405770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708530</v>
      </c>
      <c r="Q2731" s="59">
        <v>708530</v>
      </c>
      <c r="R2731" s="59">
        <v>708530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250809</v>
      </c>
      <c r="P2732" s="59">
        <v>250809</v>
      </c>
      <c r="Q2732" s="59">
        <v>250809</v>
      </c>
      <c r="R2732" s="59">
        <v>250809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384447</v>
      </c>
      <c r="O2733" s="59">
        <v>384447</v>
      </c>
      <c r="P2733" s="59">
        <v>384447</v>
      </c>
      <c r="Q2733" s="59">
        <v>384447</v>
      </c>
      <c r="R2733" s="59">
        <v>384447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525191</v>
      </c>
      <c r="N2734" s="59">
        <v>590674</v>
      </c>
      <c r="O2734" s="59">
        <v>590674</v>
      </c>
      <c r="P2734" s="59">
        <v>590674</v>
      </c>
      <c r="Q2734" s="59">
        <v>590674</v>
      </c>
      <c r="R2734" s="59">
        <v>590674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415552</v>
      </c>
      <c r="M2735" s="59">
        <v>446927</v>
      </c>
      <c r="N2735" s="59">
        <v>448192</v>
      </c>
      <c r="O2735" s="59">
        <v>448192</v>
      </c>
      <c r="P2735" s="59">
        <v>448192</v>
      </c>
      <c r="Q2735" s="59">
        <v>448192</v>
      </c>
      <c r="R2735" s="59">
        <v>448192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525378</v>
      </c>
      <c r="L2736" s="59">
        <v>525378</v>
      </c>
      <c r="M2736" s="59">
        <v>588653</v>
      </c>
      <c r="N2736" s="59">
        <v>606022</v>
      </c>
      <c r="O2736" s="59">
        <v>606022</v>
      </c>
      <c r="P2736" s="59">
        <v>606022</v>
      </c>
      <c r="Q2736" s="59">
        <v>606022</v>
      </c>
      <c r="R2736" s="59">
        <v>606022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447270</v>
      </c>
      <c r="K2737" s="59">
        <v>447270</v>
      </c>
      <c r="L2737" s="59">
        <v>447270</v>
      </c>
      <c r="M2737" s="59">
        <v>447830</v>
      </c>
      <c r="N2737" s="59">
        <v>447830</v>
      </c>
      <c r="O2737" s="59">
        <v>447830</v>
      </c>
      <c r="P2737" s="59">
        <v>447830</v>
      </c>
      <c r="Q2737" s="59">
        <v>447830</v>
      </c>
      <c r="R2737" s="59">
        <v>447830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657779</v>
      </c>
      <c r="J2738" s="59">
        <v>657779</v>
      </c>
      <c r="K2738" s="59">
        <v>657779</v>
      </c>
      <c r="L2738" s="59">
        <v>657779</v>
      </c>
      <c r="M2738" s="59">
        <v>657779</v>
      </c>
      <c r="N2738" s="59">
        <v>657779</v>
      </c>
      <c r="O2738" s="59">
        <v>657779</v>
      </c>
      <c r="P2738" s="59">
        <v>657779</v>
      </c>
      <c r="Q2738" s="59">
        <v>657779</v>
      </c>
      <c r="R2738" s="59">
        <v>657779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368206</v>
      </c>
      <c r="I2739" s="59">
        <v>368206</v>
      </c>
      <c r="J2739" s="59">
        <v>368206</v>
      </c>
      <c r="K2739" s="59">
        <v>368206</v>
      </c>
      <c r="L2739" s="59">
        <v>368206</v>
      </c>
      <c r="M2739" s="59">
        <v>368206</v>
      </c>
      <c r="N2739" s="59">
        <v>368206</v>
      </c>
      <c r="O2739" s="59">
        <v>368206</v>
      </c>
      <c r="P2739" s="59">
        <v>368206</v>
      </c>
      <c r="Q2739" s="59">
        <v>368206</v>
      </c>
      <c r="R2739" s="59">
        <v>368206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327334</v>
      </c>
      <c r="H2740" s="59">
        <v>327334</v>
      </c>
      <c r="I2740" s="59">
        <v>327334</v>
      </c>
      <c r="J2740" s="59">
        <v>327334</v>
      </c>
      <c r="K2740" s="59">
        <v>327334</v>
      </c>
      <c r="L2740" s="59">
        <v>327334</v>
      </c>
      <c r="M2740" s="59">
        <v>327334</v>
      </c>
      <c r="N2740" s="59">
        <v>327334</v>
      </c>
      <c r="O2740" s="59">
        <v>327334</v>
      </c>
      <c r="P2740" s="59">
        <v>327334</v>
      </c>
      <c r="Q2740" s="59">
        <v>327334</v>
      </c>
      <c r="R2740" s="59">
        <v>327334</v>
      </c>
    </row>
    <row r="2741" spans="2:18" x14ac:dyDescent="0.2">
      <c r="B2741" s="4">
        <v>2009</v>
      </c>
      <c r="C2741" s="28"/>
      <c r="D2741" s="28"/>
      <c r="E2741" s="28"/>
      <c r="F2741" s="59">
        <v>291899</v>
      </c>
      <c r="G2741" s="59">
        <v>291899</v>
      </c>
      <c r="H2741" s="59">
        <v>291899</v>
      </c>
      <c r="I2741" s="59">
        <v>291899</v>
      </c>
      <c r="J2741" s="59">
        <v>291899</v>
      </c>
      <c r="K2741" s="59">
        <v>291899</v>
      </c>
      <c r="L2741" s="59">
        <v>291899</v>
      </c>
      <c r="M2741" s="59">
        <v>291899</v>
      </c>
      <c r="N2741" s="59">
        <v>291889</v>
      </c>
      <c r="O2741" s="59">
        <v>291889</v>
      </c>
      <c r="P2741" s="59">
        <v>291889</v>
      </c>
      <c r="Q2741" s="59">
        <v>291889</v>
      </c>
      <c r="R2741" s="59">
        <v>291889</v>
      </c>
    </row>
    <row r="2742" spans="2:18" x14ac:dyDescent="0.2">
      <c r="B2742" s="4">
        <v>2008</v>
      </c>
      <c r="C2742" s="28"/>
      <c r="D2742" s="28"/>
      <c r="E2742" s="59">
        <v>340093</v>
      </c>
      <c r="F2742" s="59">
        <v>340093</v>
      </c>
      <c r="G2742" s="59">
        <v>340093</v>
      </c>
      <c r="H2742" s="59">
        <v>340093</v>
      </c>
      <c r="I2742" s="59">
        <v>340093</v>
      </c>
      <c r="J2742" s="59">
        <v>340093</v>
      </c>
      <c r="K2742" s="59">
        <v>340093</v>
      </c>
      <c r="L2742" s="59">
        <v>340093</v>
      </c>
      <c r="M2742" s="59">
        <v>340093</v>
      </c>
      <c r="N2742" s="59">
        <v>340093</v>
      </c>
      <c r="O2742" s="59">
        <v>340093</v>
      </c>
      <c r="P2742" s="59">
        <v>340093</v>
      </c>
      <c r="Q2742" s="59">
        <v>340093</v>
      </c>
      <c r="R2742" s="59">
        <v>340093</v>
      </c>
    </row>
    <row r="2743" spans="2:18" x14ac:dyDescent="0.2">
      <c r="B2743" s="4">
        <v>2007</v>
      </c>
      <c r="C2743" s="28"/>
      <c r="D2743" s="59">
        <v>710098</v>
      </c>
      <c r="E2743" s="59">
        <v>710098</v>
      </c>
      <c r="F2743" s="59">
        <v>710098</v>
      </c>
      <c r="G2743" s="59">
        <v>710098</v>
      </c>
      <c r="H2743" s="59">
        <v>710098</v>
      </c>
      <c r="I2743" s="59">
        <v>710098</v>
      </c>
      <c r="J2743" s="59">
        <v>710098</v>
      </c>
      <c r="K2743" s="59">
        <v>710098</v>
      </c>
      <c r="L2743" s="59">
        <v>710098</v>
      </c>
      <c r="M2743" s="59">
        <v>710098</v>
      </c>
      <c r="N2743" s="59">
        <v>710098</v>
      </c>
      <c r="O2743" s="59">
        <v>710098</v>
      </c>
      <c r="P2743" s="59">
        <v>710098</v>
      </c>
      <c r="Q2743" s="59">
        <v>710098</v>
      </c>
      <c r="R2743" s="59">
        <v>710098</v>
      </c>
    </row>
    <row r="2744" spans="2:18" x14ac:dyDescent="0.2">
      <c r="B2744" s="4">
        <v>2006</v>
      </c>
      <c r="C2744" s="59">
        <v>563088</v>
      </c>
      <c r="D2744" s="59">
        <v>563088</v>
      </c>
      <c r="E2744" s="59">
        <v>563088</v>
      </c>
      <c r="F2744" s="59">
        <v>563088</v>
      </c>
      <c r="G2744" s="59">
        <v>563088</v>
      </c>
      <c r="H2744" s="59">
        <v>563088</v>
      </c>
      <c r="I2744" s="59">
        <v>563088</v>
      </c>
      <c r="J2744" s="59">
        <v>563088</v>
      </c>
      <c r="K2744" s="59">
        <v>563088</v>
      </c>
      <c r="L2744" s="59">
        <v>563088</v>
      </c>
      <c r="M2744" s="59">
        <v>563088</v>
      </c>
      <c r="N2744" s="59">
        <v>563088</v>
      </c>
      <c r="O2744" s="59">
        <v>563088</v>
      </c>
      <c r="P2744" s="59">
        <v>563088</v>
      </c>
      <c r="Q2744" s="59">
        <v>563088</v>
      </c>
      <c r="R2744" s="59">
        <v>563088</v>
      </c>
    </row>
    <row r="2745" spans="2:18" x14ac:dyDescent="0.2">
      <c r="B2745" s="4">
        <v>2005</v>
      </c>
      <c r="C2745" s="59">
        <v>692436</v>
      </c>
      <c r="D2745" s="59">
        <v>692436</v>
      </c>
      <c r="E2745" s="59">
        <v>692436</v>
      </c>
      <c r="F2745" s="59">
        <v>692436</v>
      </c>
      <c r="G2745" s="59">
        <v>692436</v>
      </c>
      <c r="H2745" s="59">
        <v>692436</v>
      </c>
      <c r="I2745" s="59">
        <v>692436</v>
      </c>
      <c r="J2745" s="59">
        <v>692436</v>
      </c>
      <c r="K2745" s="59">
        <v>692436</v>
      </c>
      <c r="L2745" s="59">
        <v>692436</v>
      </c>
      <c r="M2745" s="59">
        <v>692436</v>
      </c>
      <c r="N2745" s="59">
        <v>692436</v>
      </c>
      <c r="O2745" s="59">
        <v>692436</v>
      </c>
      <c r="P2745" s="59">
        <v>692436</v>
      </c>
      <c r="Q2745" s="59">
        <v>692436</v>
      </c>
      <c r="R2745" s="59">
        <v>692436</v>
      </c>
    </row>
    <row r="2746" spans="2:18" x14ac:dyDescent="0.2">
      <c r="B2746" s="4">
        <v>2004</v>
      </c>
      <c r="C2746" s="59">
        <v>849356</v>
      </c>
      <c r="D2746" s="59">
        <v>849356</v>
      </c>
      <c r="E2746" s="59">
        <v>849356</v>
      </c>
      <c r="F2746" s="59">
        <v>849356</v>
      </c>
      <c r="G2746" s="59">
        <v>849356</v>
      </c>
      <c r="H2746" s="59">
        <v>849356</v>
      </c>
      <c r="I2746" s="59">
        <v>849356</v>
      </c>
      <c r="J2746" s="59">
        <v>849356</v>
      </c>
      <c r="K2746" s="59">
        <v>849356</v>
      </c>
      <c r="L2746" s="59">
        <v>849356</v>
      </c>
      <c r="M2746" s="59">
        <v>849356</v>
      </c>
      <c r="N2746" s="59">
        <v>734401</v>
      </c>
      <c r="O2746" s="59">
        <v>734401</v>
      </c>
      <c r="P2746" s="59">
        <v>734401</v>
      </c>
      <c r="Q2746" s="59">
        <v>734401</v>
      </c>
      <c r="R2746" s="59">
        <v>734401</v>
      </c>
    </row>
    <row r="2747" spans="2:18" x14ac:dyDescent="0.2">
      <c r="B2747" s="4">
        <v>2003</v>
      </c>
      <c r="C2747" s="59">
        <v>485685</v>
      </c>
      <c r="D2747" s="59">
        <v>485685</v>
      </c>
      <c r="E2747" s="59">
        <v>485685</v>
      </c>
      <c r="F2747" s="59">
        <v>485685</v>
      </c>
      <c r="G2747" s="59">
        <v>485685</v>
      </c>
      <c r="H2747" s="59">
        <v>485685</v>
      </c>
      <c r="I2747" s="59">
        <v>485685</v>
      </c>
      <c r="J2747" s="59">
        <v>485685</v>
      </c>
      <c r="K2747" s="59">
        <v>485685</v>
      </c>
      <c r="L2747" s="59">
        <v>485685</v>
      </c>
      <c r="M2747" s="59">
        <v>485685</v>
      </c>
      <c r="N2747" s="59">
        <v>440385</v>
      </c>
      <c r="O2747" s="59">
        <v>440385</v>
      </c>
      <c r="P2747" s="59">
        <v>440385</v>
      </c>
      <c r="Q2747" s="59">
        <v>440385</v>
      </c>
      <c r="R2747" s="59">
        <v>440385</v>
      </c>
    </row>
    <row r="2748" spans="2:18" x14ac:dyDescent="0.2">
      <c r="B2748" s="4">
        <v>2002</v>
      </c>
      <c r="C2748" s="59">
        <v>1317415</v>
      </c>
      <c r="D2748" s="59">
        <v>1317415</v>
      </c>
      <c r="E2748" s="59">
        <v>1317415</v>
      </c>
      <c r="F2748" s="59">
        <v>1317415</v>
      </c>
      <c r="G2748" s="59">
        <v>1317415</v>
      </c>
      <c r="H2748" s="59">
        <v>1317415</v>
      </c>
      <c r="I2748" s="59">
        <v>1317415</v>
      </c>
      <c r="J2748" s="59">
        <v>1317415</v>
      </c>
      <c r="K2748" s="59">
        <v>1317415</v>
      </c>
      <c r="L2748" s="59">
        <v>1317415</v>
      </c>
      <c r="M2748" s="59">
        <v>1317415</v>
      </c>
      <c r="N2748" s="59">
        <v>1317415</v>
      </c>
      <c r="O2748" s="59">
        <v>1317415</v>
      </c>
      <c r="P2748" s="59">
        <v>1317415</v>
      </c>
      <c r="Q2748" s="59">
        <v>1317415</v>
      </c>
      <c r="R2748" s="59">
        <v>1317415</v>
      </c>
    </row>
    <row r="2749" spans="2:18" x14ac:dyDescent="0.2">
      <c r="B2749" s="4">
        <v>2001</v>
      </c>
      <c r="C2749" s="59">
        <v>1481283</v>
      </c>
      <c r="D2749" s="59">
        <v>1481283</v>
      </c>
      <c r="E2749" s="59">
        <v>1481283</v>
      </c>
      <c r="F2749" s="59">
        <v>1481283</v>
      </c>
      <c r="G2749" s="59">
        <v>1481283</v>
      </c>
      <c r="H2749" s="59">
        <v>1481283</v>
      </c>
      <c r="I2749" s="59">
        <v>1481283</v>
      </c>
      <c r="J2749" s="59">
        <v>1481283</v>
      </c>
      <c r="K2749" s="59">
        <v>1481283</v>
      </c>
      <c r="L2749" s="59">
        <v>1481283</v>
      </c>
      <c r="M2749" s="59">
        <v>1481283</v>
      </c>
      <c r="N2749" s="59">
        <v>1481283</v>
      </c>
      <c r="O2749" s="59">
        <v>1481283</v>
      </c>
      <c r="P2749" s="59">
        <v>1481283</v>
      </c>
      <c r="Q2749" s="59">
        <v>1481283</v>
      </c>
      <c r="R2749" s="59">
        <v>1481283</v>
      </c>
    </row>
    <row r="2750" spans="2:18" x14ac:dyDescent="0.2">
      <c r="B2750" s="4">
        <v>2000</v>
      </c>
      <c r="C2750" s="59">
        <v>801092</v>
      </c>
      <c r="D2750" s="59">
        <v>801092</v>
      </c>
      <c r="E2750" s="59">
        <v>801092</v>
      </c>
      <c r="F2750" s="59">
        <v>801092</v>
      </c>
      <c r="G2750" s="59">
        <v>801092</v>
      </c>
      <c r="H2750" s="59">
        <v>801092</v>
      </c>
      <c r="I2750" s="59">
        <v>801092</v>
      </c>
      <c r="J2750" s="59">
        <v>801092</v>
      </c>
      <c r="K2750" s="59">
        <v>801092</v>
      </c>
      <c r="L2750" s="59">
        <v>801092</v>
      </c>
      <c r="M2750" s="59">
        <v>801092</v>
      </c>
      <c r="N2750" s="59">
        <v>801092</v>
      </c>
      <c r="O2750" s="59">
        <v>801092</v>
      </c>
      <c r="P2750" s="59">
        <v>801092</v>
      </c>
      <c r="Q2750" s="59">
        <v>801092</v>
      </c>
      <c r="R2750" s="59">
        <v>801092</v>
      </c>
    </row>
    <row r="2751" spans="2:18" x14ac:dyDescent="0.2">
      <c r="B2751" s="4">
        <v>1999</v>
      </c>
      <c r="C2751" s="59">
        <v>1099707</v>
      </c>
      <c r="D2751" s="59">
        <v>1099707</v>
      </c>
      <c r="E2751" s="59">
        <v>1099707</v>
      </c>
      <c r="F2751" s="59">
        <v>1099707</v>
      </c>
      <c r="G2751" s="59">
        <v>1099707</v>
      </c>
      <c r="H2751" s="59">
        <v>1099707</v>
      </c>
      <c r="I2751" s="59">
        <v>1099707</v>
      </c>
      <c r="J2751" s="59">
        <v>1099707</v>
      </c>
      <c r="K2751" s="59">
        <v>1099707</v>
      </c>
      <c r="L2751" s="59">
        <v>1099707</v>
      </c>
      <c r="M2751" s="59">
        <v>1099707</v>
      </c>
      <c r="N2751" s="59">
        <v>1099707</v>
      </c>
      <c r="O2751" s="59">
        <v>1099707</v>
      </c>
      <c r="P2751" s="59">
        <v>1099707</v>
      </c>
      <c r="Q2751" s="59">
        <v>1099707</v>
      </c>
      <c r="R2751" s="59">
        <v>1099707</v>
      </c>
    </row>
    <row r="2752" spans="2:18" x14ac:dyDescent="0.2">
      <c r="B2752" s="4">
        <v>1998</v>
      </c>
      <c r="C2752" s="59">
        <v>439964</v>
      </c>
      <c r="D2752" s="59">
        <v>439964</v>
      </c>
      <c r="E2752" s="59">
        <v>439964</v>
      </c>
      <c r="F2752" s="59">
        <v>439964</v>
      </c>
      <c r="G2752" s="59">
        <v>439964</v>
      </c>
      <c r="H2752" s="59">
        <v>439964</v>
      </c>
      <c r="I2752" s="59">
        <v>439964</v>
      </c>
      <c r="J2752" s="59">
        <v>439964</v>
      </c>
      <c r="K2752" s="59">
        <v>439964</v>
      </c>
      <c r="L2752" s="59">
        <v>439964</v>
      </c>
      <c r="M2752" s="59">
        <v>439964</v>
      </c>
      <c r="N2752" s="59">
        <v>439964</v>
      </c>
      <c r="O2752" s="59">
        <v>439964</v>
      </c>
      <c r="P2752" s="59">
        <v>439964</v>
      </c>
      <c r="Q2752" s="59">
        <v>439964</v>
      </c>
      <c r="R2752" s="59">
        <v>439964</v>
      </c>
    </row>
    <row r="2753" spans="2:18" x14ac:dyDescent="0.2">
      <c r="B2753" s="4">
        <v>1997</v>
      </c>
      <c r="C2753" s="59">
        <v>494037</v>
      </c>
      <c r="D2753" s="59">
        <v>494037</v>
      </c>
      <c r="E2753" s="59">
        <v>494037</v>
      </c>
      <c r="F2753" s="59">
        <v>494037</v>
      </c>
      <c r="G2753" s="59">
        <v>494037</v>
      </c>
      <c r="H2753" s="59">
        <v>494037</v>
      </c>
      <c r="I2753" s="59">
        <v>494037</v>
      </c>
      <c r="J2753" s="59">
        <v>494037</v>
      </c>
      <c r="K2753" s="59">
        <v>494037</v>
      </c>
      <c r="L2753" s="59">
        <v>494037</v>
      </c>
      <c r="M2753" s="59">
        <v>494037</v>
      </c>
      <c r="N2753" s="59">
        <v>494037</v>
      </c>
      <c r="O2753" s="59">
        <v>494037</v>
      </c>
      <c r="P2753" s="59">
        <v>494037</v>
      </c>
      <c r="Q2753" s="59">
        <v>494037</v>
      </c>
      <c r="R2753" s="59">
        <v>494037</v>
      </c>
    </row>
    <row r="2754" spans="2:18" x14ac:dyDescent="0.2">
      <c r="B2754" s="4">
        <v>1996</v>
      </c>
      <c r="C2754" s="59">
        <v>492105</v>
      </c>
      <c r="D2754" s="59">
        <v>492105</v>
      </c>
      <c r="E2754" s="59">
        <v>492105</v>
      </c>
      <c r="F2754" s="59">
        <v>492105</v>
      </c>
      <c r="G2754" s="59">
        <v>492105</v>
      </c>
      <c r="H2754" s="59">
        <v>492105</v>
      </c>
      <c r="I2754" s="59">
        <v>492105</v>
      </c>
      <c r="J2754" s="59">
        <v>492105</v>
      </c>
      <c r="K2754" s="59">
        <v>492105</v>
      </c>
      <c r="L2754" s="59">
        <v>492105</v>
      </c>
      <c r="M2754" s="59">
        <v>492105</v>
      </c>
      <c r="N2754" s="59">
        <v>492105</v>
      </c>
      <c r="O2754" s="59">
        <v>492105</v>
      </c>
      <c r="P2754" s="59">
        <v>492105</v>
      </c>
      <c r="Q2754" s="59">
        <v>492105</v>
      </c>
      <c r="R2754" s="59">
        <v>492105</v>
      </c>
    </row>
    <row r="2755" spans="2:18" x14ac:dyDescent="0.2">
      <c r="B2755" s="4">
        <v>1995</v>
      </c>
      <c r="C2755" s="59">
        <v>317905</v>
      </c>
      <c r="D2755" s="59">
        <v>317905</v>
      </c>
      <c r="E2755" s="59">
        <v>317905</v>
      </c>
      <c r="F2755" s="59">
        <v>317905</v>
      </c>
      <c r="G2755" s="59">
        <v>317905</v>
      </c>
      <c r="H2755" s="59">
        <v>317905</v>
      </c>
      <c r="I2755" s="59">
        <v>317905</v>
      </c>
      <c r="J2755" s="59">
        <v>317905</v>
      </c>
      <c r="K2755" s="59">
        <v>317905</v>
      </c>
      <c r="L2755" s="59">
        <v>317905</v>
      </c>
      <c r="M2755" s="59">
        <v>317905</v>
      </c>
      <c r="N2755" s="59">
        <v>317905</v>
      </c>
      <c r="O2755" s="59">
        <v>317905</v>
      </c>
      <c r="P2755" s="59">
        <v>317905</v>
      </c>
      <c r="Q2755" s="59">
        <v>317905</v>
      </c>
      <c r="R2755" s="59">
        <v>317905</v>
      </c>
    </row>
    <row r="2756" spans="2:18" x14ac:dyDescent="0.2">
      <c r="B2756" s="4">
        <v>1994</v>
      </c>
      <c r="C2756" s="59">
        <v>270964</v>
      </c>
      <c r="D2756" s="59">
        <v>270964</v>
      </c>
      <c r="E2756" s="59">
        <v>270964</v>
      </c>
      <c r="F2756" s="59">
        <v>270964</v>
      </c>
      <c r="G2756" s="59">
        <v>270964</v>
      </c>
      <c r="H2756" s="59">
        <v>270964</v>
      </c>
      <c r="I2756" s="59">
        <v>270964</v>
      </c>
      <c r="J2756" s="59">
        <v>270964</v>
      </c>
      <c r="K2756" s="59">
        <v>270964</v>
      </c>
      <c r="L2756" s="59">
        <v>270964</v>
      </c>
      <c r="M2756" s="59">
        <v>270964</v>
      </c>
      <c r="N2756" s="59">
        <v>270964</v>
      </c>
      <c r="O2756" s="59">
        <v>270964</v>
      </c>
      <c r="P2756" s="59">
        <v>270964</v>
      </c>
      <c r="Q2756" s="59">
        <v>270964</v>
      </c>
      <c r="R2756" s="59">
        <v>270964</v>
      </c>
    </row>
    <row r="2757" spans="2:18" x14ac:dyDescent="0.2">
      <c r="B2757" s="4">
        <v>1993</v>
      </c>
      <c r="C2757" s="59">
        <v>800680</v>
      </c>
      <c r="D2757" s="59">
        <v>800680</v>
      </c>
      <c r="E2757" s="59">
        <v>800680</v>
      </c>
      <c r="F2757" s="59">
        <v>800680</v>
      </c>
      <c r="G2757" s="59">
        <v>800680</v>
      </c>
      <c r="H2757" s="59">
        <v>800680</v>
      </c>
      <c r="I2757" s="59">
        <v>800680</v>
      </c>
      <c r="J2757" s="59">
        <v>800680</v>
      </c>
      <c r="K2757" s="59">
        <v>800680</v>
      </c>
      <c r="L2757" s="59">
        <v>800680</v>
      </c>
      <c r="M2757" s="59">
        <v>800680</v>
      </c>
      <c r="N2757" s="59">
        <v>785526</v>
      </c>
      <c r="O2757" s="59">
        <v>785526</v>
      </c>
      <c r="P2757" s="59">
        <v>785526</v>
      </c>
      <c r="Q2757" s="59">
        <v>785526</v>
      </c>
      <c r="R2757" s="59">
        <v>785526</v>
      </c>
    </row>
    <row r="2758" spans="2:18" x14ac:dyDescent="0.2">
      <c r="B2758" s="4">
        <v>1992</v>
      </c>
      <c r="C2758" s="59">
        <v>226669</v>
      </c>
      <c r="D2758" s="59">
        <v>226669</v>
      </c>
      <c r="E2758" s="59">
        <v>226669</v>
      </c>
      <c r="F2758" s="59">
        <v>226669</v>
      </c>
      <c r="G2758" s="59">
        <v>226669</v>
      </c>
      <c r="H2758" s="59">
        <v>226669</v>
      </c>
      <c r="I2758" s="59">
        <v>226669</v>
      </c>
      <c r="J2758" s="59">
        <v>226669</v>
      </c>
      <c r="K2758" s="59">
        <v>226669</v>
      </c>
      <c r="L2758" s="59">
        <v>226669</v>
      </c>
      <c r="M2758" s="59">
        <v>226669</v>
      </c>
      <c r="N2758" s="59">
        <v>226669</v>
      </c>
      <c r="O2758" s="59">
        <v>226669</v>
      </c>
      <c r="P2758" s="59">
        <v>226669</v>
      </c>
      <c r="Q2758" s="59">
        <v>226669</v>
      </c>
      <c r="R2758" s="59">
        <v>226669</v>
      </c>
    </row>
    <row r="2759" spans="2:18" x14ac:dyDescent="0.2">
      <c r="B2759" s="4">
        <v>1991</v>
      </c>
      <c r="C2759" s="59">
        <v>922908</v>
      </c>
      <c r="D2759" s="59">
        <v>922908</v>
      </c>
      <c r="E2759" s="59">
        <v>922908</v>
      </c>
      <c r="F2759" s="59">
        <v>922908</v>
      </c>
      <c r="G2759" s="59">
        <v>922908</v>
      </c>
      <c r="H2759" s="59">
        <v>922908</v>
      </c>
      <c r="I2759" s="59">
        <v>922908</v>
      </c>
      <c r="J2759" s="59">
        <v>922908</v>
      </c>
      <c r="K2759" s="59">
        <v>922908</v>
      </c>
      <c r="L2759" s="59">
        <v>922908</v>
      </c>
      <c r="M2759" s="59">
        <v>922908</v>
      </c>
      <c r="N2759" s="59">
        <v>922908</v>
      </c>
      <c r="O2759" s="59">
        <v>922908</v>
      </c>
      <c r="P2759" s="59">
        <v>922908</v>
      </c>
      <c r="Q2759" s="59">
        <v>922908</v>
      </c>
      <c r="R2759" s="59">
        <v>922908</v>
      </c>
    </row>
    <row r="2760" spans="2:18" x14ac:dyDescent="0.2">
      <c r="B2760" s="4">
        <v>1990</v>
      </c>
      <c r="C2760" s="59">
        <v>267259</v>
      </c>
      <c r="D2760" s="59">
        <v>267259</v>
      </c>
      <c r="E2760" s="59">
        <v>267259</v>
      </c>
      <c r="F2760" s="59">
        <v>261236</v>
      </c>
      <c r="G2760" s="59">
        <v>261236</v>
      </c>
      <c r="H2760" s="59">
        <v>261236</v>
      </c>
      <c r="I2760" s="59">
        <v>261236</v>
      </c>
      <c r="J2760" s="59">
        <v>261236</v>
      </c>
      <c r="K2760" s="59">
        <v>261236</v>
      </c>
      <c r="L2760" s="59">
        <v>261236</v>
      </c>
      <c r="M2760" s="59">
        <v>261236</v>
      </c>
      <c r="N2760" s="59">
        <v>261236</v>
      </c>
      <c r="O2760" s="59">
        <v>261236</v>
      </c>
      <c r="P2760" s="59">
        <v>261236</v>
      </c>
      <c r="Q2760" s="59">
        <v>261236</v>
      </c>
      <c r="R2760" s="59">
        <v>261236</v>
      </c>
    </row>
    <row r="2761" spans="2:18" x14ac:dyDescent="0.2">
      <c r="B2761" s="4">
        <v>1989</v>
      </c>
      <c r="C2761" s="59">
        <v>722128</v>
      </c>
      <c r="D2761" s="59">
        <v>722128</v>
      </c>
      <c r="E2761" s="59">
        <v>722128</v>
      </c>
      <c r="F2761" s="59">
        <v>722128</v>
      </c>
      <c r="G2761" s="59">
        <v>722128</v>
      </c>
      <c r="H2761" s="59">
        <v>722128</v>
      </c>
      <c r="I2761" s="59">
        <v>722128</v>
      </c>
      <c r="J2761" s="59">
        <v>722128</v>
      </c>
      <c r="K2761" s="59">
        <v>722128</v>
      </c>
      <c r="L2761" s="59">
        <v>722128</v>
      </c>
      <c r="M2761" s="59">
        <v>722128</v>
      </c>
      <c r="N2761" s="59">
        <v>722128</v>
      </c>
      <c r="O2761" s="59">
        <v>722128</v>
      </c>
      <c r="P2761" s="59">
        <v>722128</v>
      </c>
      <c r="Q2761" s="59">
        <v>722128</v>
      </c>
      <c r="R2761" s="59">
        <v>722128</v>
      </c>
    </row>
    <row r="2762" spans="2:18" x14ac:dyDescent="0.2">
      <c r="B2762" s="4">
        <v>1988</v>
      </c>
      <c r="C2762" s="59">
        <v>270230</v>
      </c>
      <c r="D2762" s="59">
        <v>270230</v>
      </c>
      <c r="E2762" s="59">
        <v>270230</v>
      </c>
      <c r="F2762" s="59">
        <v>270230</v>
      </c>
      <c r="G2762" s="59">
        <v>270230</v>
      </c>
      <c r="H2762" s="59">
        <v>270230</v>
      </c>
      <c r="I2762" s="59">
        <v>270230</v>
      </c>
      <c r="J2762" s="59">
        <v>270230</v>
      </c>
      <c r="K2762" s="59">
        <v>270230</v>
      </c>
      <c r="L2762" s="59">
        <v>270230</v>
      </c>
      <c r="M2762" s="59">
        <v>270230</v>
      </c>
      <c r="N2762" s="59">
        <v>270228</v>
      </c>
      <c r="O2762" s="59">
        <v>270228</v>
      </c>
      <c r="P2762" s="59">
        <v>270228</v>
      </c>
      <c r="Q2762" s="59">
        <v>270228</v>
      </c>
      <c r="R2762" s="59">
        <v>270228</v>
      </c>
    </row>
    <row r="2763" spans="2:18" x14ac:dyDescent="0.2">
      <c r="B2763" s="4">
        <v>1987</v>
      </c>
      <c r="C2763" s="59">
        <v>101570</v>
      </c>
      <c r="D2763" s="59">
        <v>101570</v>
      </c>
      <c r="E2763" s="59">
        <v>101570</v>
      </c>
      <c r="F2763" s="59">
        <v>101570</v>
      </c>
      <c r="G2763" s="59">
        <v>101570</v>
      </c>
      <c r="H2763" s="59">
        <v>101570</v>
      </c>
      <c r="I2763" s="59">
        <v>101570</v>
      </c>
      <c r="J2763" s="59">
        <v>101570</v>
      </c>
      <c r="K2763" s="59">
        <v>101570</v>
      </c>
      <c r="L2763" s="59">
        <v>101570</v>
      </c>
      <c r="M2763" s="59">
        <v>101570</v>
      </c>
      <c r="N2763" s="59">
        <v>101570</v>
      </c>
      <c r="O2763" s="59">
        <v>101570</v>
      </c>
      <c r="P2763" s="59">
        <v>101570</v>
      </c>
      <c r="Q2763" s="59">
        <v>101570</v>
      </c>
      <c r="R2763" s="59">
        <v>101570</v>
      </c>
    </row>
    <row r="2764" spans="2:18" x14ac:dyDescent="0.2">
      <c r="B2764" s="4">
        <v>1986</v>
      </c>
      <c r="C2764" s="59">
        <v>68202</v>
      </c>
      <c r="D2764" s="59">
        <v>68202</v>
      </c>
      <c r="E2764" s="59">
        <v>68202</v>
      </c>
      <c r="F2764" s="59">
        <v>68202</v>
      </c>
      <c r="G2764" s="59">
        <v>68202</v>
      </c>
      <c r="H2764" s="59">
        <v>68202</v>
      </c>
      <c r="I2764" s="59">
        <v>68202</v>
      </c>
      <c r="J2764" s="59">
        <v>68202</v>
      </c>
      <c r="K2764" s="59">
        <v>68202</v>
      </c>
      <c r="L2764" s="59">
        <v>68202</v>
      </c>
      <c r="M2764" s="59">
        <v>68202</v>
      </c>
      <c r="N2764" s="59">
        <v>68202</v>
      </c>
      <c r="O2764" s="59">
        <v>68202</v>
      </c>
      <c r="P2764" s="59">
        <v>68202</v>
      </c>
      <c r="Q2764" s="59">
        <v>68202</v>
      </c>
      <c r="R2764" s="59">
        <v>68202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53763</v>
      </c>
      <c r="D2766" s="59">
        <v>53763</v>
      </c>
      <c r="E2766" s="59">
        <v>53763</v>
      </c>
      <c r="F2766" s="59">
        <v>53763</v>
      </c>
      <c r="G2766" s="59">
        <v>53763</v>
      </c>
      <c r="H2766" s="59">
        <v>53763</v>
      </c>
      <c r="I2766" s="59">
        <v>53763</v>
      </c>
      <c r="J2766" s="59">
        <v>53763</v>
      </c>
      <c r="K2766" s="59">
        <v>53763</v>
      </c>
      <c r="L2766" s="59">
        <v>53763</v>
      </c>
      <c r="M2766" s="59">
        <v>53763</v>
      </c>
      <c r="N2766" s="59">
        <v>53763</v>
      </c>
      <c r="O2766" s="59">
        <v>53763</v>
      </c>
      <c r="P2766" s="59">
        <v>53763</v>
      </c>
      <c r="Q2766" s="59">
        <v>53763</v>
      </c>
      <c r="R2766" s="59">
        <v>53763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4150</v>
      </c>
      <c r="O2771" s="59">
        <v>4150</v>
      </c>
      <c r="P2771" s="59">
        <v>4150</v>
      </c>
      <c r="Q2771" s="59">
        <v>4150</v>
      </c>
      <c r="R2771" s="59">
        <v>4150</v>
      </c>
    </row>
    <row r="2772" spans="2:18" x14ac:dyDescent="0.2">
      <c r="B2772" s="4">
        <v>1978</v>
      </c>
      <c r="C2772" s="59">
        <v>4150</v>
      </c>
      <c r="D2772" s="59">
        <v>4150</v>
      </c>
      <c r="E2772" s="59">
        <v>4150</v>
      </c>
      <c r="F2772" s="59">
        <v>4150</v>
      </c>
      <c r="G2772" s="59">
        <v>4150</v>
      </c>
      <c r="H2772" s="59">
        <v>4150</v>
      </c>
      <c r="I2772" s="59">
        <v>4150</v>
      </c>
      <c r="J2772" s="59">
        <v>4150</v>
      </c>
      <c r="K2772" s="59">
        <v>4150</v>
      </c>
      <c r="L2772" s="59">
        <v>4150</v>
      </c>
      <c r="M2772" s="59">
        <v>4150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13452694</v>
      </c>
      <c r="E2821" s="6">
        <f>SUM(E2742:E2820)</f>
        <v>13792787</v>
      </c>
      <c r="F2821" s="6">
        <f>SUM(F2741:F2820)</f>
        <v>14078663</v>
      </c>
      <c r="G2821" s="6">
        <f>SUM(G2740:G2820)</f>
        <v>14405997</v>
      </c>
      <c r="H2821" s="6">
        <v>14774203</v>
      </c>
      <c r="I2821" s="6">
        <v>15431982</v>
      </c>
      <c r="J2821" s="6">
        <v>15879252</v>
      </c>
      <c r="K2821" s="6">
        <v>16404630</v>
      </c>
      <c r="L2821" s="6">
        <v>16820182</v>
      </c>
      <c r="M2821" s="6">
        <v>17440583</v>
      </c>
      <c r="N2821" s="13">
        <v>17733726</v>
      </c>
      <c r="O2821" s="13">
        <v>17984535</v>
      </c>
      <c r="P2821" s="13">
        <v>18693065</v>
      </c>
      <c r="Q2821" s="13">
        <f>SUM(Q2730:Q2820)</f>
        <v>19098835</v>
      </c>
      <c r="R2821" s="13">
        <v>19791935.199999999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18">SUM(J2828:J2914)</f>
        <v>0</v>
      </c>
      <c r="K2915" s="6">
        <f>SUM(K2828:K2914)</f>
        <v>0</v>
      </c>
      <c r="L2915" s="6">
        <f t="shared" si="18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19">SUM(J2922:J3008)</f>
        <v>0</v>
      </c>
      <c r="K3009" s="6">
        <f>SUM(K2922:K3008)</f>
        <v>0</v>
      </c>
      <c r="L3009" s="6">
        <f t="shared" si="19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20">SUM(J3016:J3102)</f>
        <v>0</v>
      </c>
      <c r="K3103" s="6">
        <f>SUM(K3016:K3102)</f>
        <v>0</v>
      </c>
      <c r="L3103" s="6">
        <f t="shared" si="20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21">SUM(J3110:J3196)</f>
        <v>0</v>
      </c>
      <c r="K3197" s="6">
        <f>SUM(K3110:K3196)</f>
        <v>0</v>
      </c>
      <c r="L3197" s="6">
        <f t="shared" si="21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72141.05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29302</v>
      </c>
      <c r="R3200" s="59">
        <v>29302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15288</v>
      </c>
      <c r="Q3201" s="59">
        <v>15288</v>
      </c>
      <c r="R3201" s="59">
        <v>15288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7962</v>
      </c>
      <c r="P3202" s="59">
        <v>7962</v>
      </c>
      <c r="Q3202" s="59">
        <v>7962</v>
      </c>
      <c r="R3202" s="59">
        <v>7962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14786</v>
      </c>
      <c r="O3203" s="59">
        <v>14786</v>
      </c>
      <c r="P3203" s="59">
        <v>14786</v>
      </c>
      <c r="Q3203" s="59">
        <v>14786</v>
      </c>
      <c r="R3203" s="59">
        <v>14786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12749</v>
      </c>
      <c r="N3204" s="59">
        <v>12749</v>
      </c>
      <c r="O3204" s="59">
        <v>12749</v>
      </c>
      <c r="P3204" s="59">
        <v>12749</v>
      </c>
      <c r="Q3204" s="59">
        <v>12749</v>
      </c>
      <c r="R3204" s="59">
        <v>12749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9997</v>
      </c>
      <c r="M3205" s="59">
        <v>9997</v>
      </c>
      <c r="N3205" s="59">
        <v>9997</v>
      </c>
      <c r="O3205" s="59">
        <v>9997</v>
      </c>
      <c r="P3205" s="59">
        <v>9997</v>
      </c>
      <c r="Q3205" s="59">
        <v>9997</v>
      </c>
      <c r="R3205" s="59">
        <v>9997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7541</v>
      </c>
      <c r="L3206" s="59">
        <v>7541</v>
      </c>
      <c r="M3206" s="59">
        <v>7450</v>
      </c>
      <c r="N3206" s="59">
        <v>7541</v>
      </c>
      <c r="O3206" s="59">
        <v>7541</v>
      </c>
      <c r="P3206" s="59">
        <v>7541</v>
      </c>
      <c r="Q3206" s="59">
        <v>7541</v>
      </c>
      <c r="R3206" s="59">
        <v>7541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16579</v>
      </c>
      <c r="K3207" s="59">
        <v>16579</v>
      </c>
      <c r="L3207" s="59">
        <v>16579</v>
      </c>
      <c r="M3207" s="59">
        <v>16579</v>
      </c>
      <c r="N3207" s="59">
        <v>16579</v>
      </c>
      <c r="O3207" s="59">
        <v>16579</v>
      </c>
      <c r="P3207" s="59">
        <v>16579</v>
      </c>
      <c r="Q3207" s="59">
        <v>16579</v>
      </c>
      <c r="R3207" s="59">
        <v>16579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655</v>
      </c>
      <c r="J3208" s="59">
        <v>655</v>
      </c>
      <c r="K3208" s="59">
        <v>655</v>
      </c>
      <c r="L3208" s="59">
        <v>655</v>
      </c>
      <c r="M3208" s="59">
        <v>655</v>
      </c>
      <c r="N3208" s="59">
        <v>655</v>
      </c>
      <c r="O3208" s="59">
        <v>655</v>
      </c>
      <c r="P3208" s="59">
        <v>655</v>
      </c>
      <c r="Q3208" s="59">
        <v>655</v>
      </c>
      <c r="R3208" s="59">
        <v>655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/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/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78307</v>
      </c>
      <c r="G3211" s="59">
        <v>78307</v>
      </c>
      <c r="H3211" s="59">
        <v>78307</v>
      </c>
      <c r="I3211" s="59">
        <v>78307</v>
      </c>
      <c r="J3211" s="59">
        <v>78307</v>
      </c>
      <c r="K3211" s="59">
        <v>78307</v>
      </c>
      <c r="L3211" s="59">
        <v>58766</v>
      </c>
      <c r="M3211" s="59">
        <v>58766</v>
      </c>
      <c r="N3211" s="59">
        <v>58766</v>
      </c>
      <c r="O3211" s="59">
        <v>58766</v>
      </c>
      <c r="P3211" s="59">
        <v>58766</v>
      </c>
      <c r="Q3211" s="59">
        <v>58766</v>
      </c>
      <c r="R3211" s="59">
        <v>58766</v>
      </c>
    </row>
    <row r="3212" spans="2:18" x14ac:dyDescent="0.2">
      <c r="B3212" s="4">
        <v>2008</v>
      </c>
      <c r="C3212" s="28"/>
      <c r="D3212" s="28"/>
      <c r="E3212" s="59">
        <v>9204</v>
      </c>
      <c r="F3212" s="59">
        <v>9204</v>
      </c>
      <c r="G3212" s="59">
        <v>9204</v>
      </c>
      <c r="H3212" s="59">
        <v>9204</v>
      </c>
      <c r="I3212" s="59">
        <v>9204</v>
      </c>
      <c r="J3212" s="59">
        <v>9204</v>
      </c>
      <c r="K3212" s="59">
        <v>9204</v>
      </c>
      <c r="L3212" s="59">
        <v>8137</v>
      </c>
      <c r="M3212" s="59">
        <v>8137</v>
      </c>
      <c r="N3212" s="59">
        <v>8137</v>
      </c>
      <c r="O3212" s="59">
        <v>8137</v>
      </c>
      <c r="P3212" s="59">
        <v>8137</v>
      </c>
      <c r="Q3212" s="59">
        <v>8137</v>
      </c>
      <c r="R3212" s="59">
        <v>8137</v>
      </c>
    </row>
    <row r="3213" spans="2:18" x14ac:dyDescent="0.2">
      <c r="B3213" s="4">
        <v>2007</v>
      </c>
      <c r="C3213" s="28"/>
      <c r="D3213" s="59">
        <v>10000</v>
      </c>
      <c r="E3213" s="59">
        <v>10000</v>
      </c>
      <c r="F3213" s="59">
        <v>10000</v>
      </c>
      <c r="G3213" s="59">
        <v>10000</v>
      </c>
      <c r="H3213" s="59">
        <v>10000</v>
      </c>
      <c r="I3213" s="59">
        <v>10000</v>
      </c>
      <c r="J3213" s="59">
        <v>10000</v>
      </c>
      <c r="K3213" s="59">
        <v>10000</v>
      </c>
      <c r="L3213" s="59">
        <v>10000</v>
      </c>
      <c r="M3213" s="59">
        <v>10000</v>
      </c>
      <c r="N3213" s="59">
        <v>10000</v>
      </c>
      <c r="O3213" s="59">
        <v>10000</v>
      </c>
      <c r="P3213" s="59">
        <v>10000</v>
      </c>
      <c r="Q3213" s="59">
        <v>10000</v>
      </c>
      <c r="R3213" s="59">
        <v>10000</v>
      </c>
    </row>
    <row r="3214" spans="2:18" x14ac:dyDescent="0.2">
      <c r="B3214" s="4">
        <v>2006</v>
      </c>
      <c r="C3214" s="59">
        <v>15604</v>
      </c>
      <c r="D3214" s="59">
        <v>15604</v>
      </c>
      <c r="E3214" s="59">
        <v>15604</v>
      </c>
      <c r="F3214" s="59">
        <v>15604</v>
      </c>
      <c r="G3214" s="59">
        <v>15604</v>
      </c>
      <c r="H3214" s="59">
        <v>15604</v>
      </c>
      <c r="I3214" s="59">
        <v>15604</v>
      </c>
      <c r="J3214" s="59">
        <v>15604</v>
      </c>
      <c r="K3214" s="59">
        <v>15604</v>
      </c>
      <c r="L3214" s="59">
        <v>15604</v>
      </c>
      <c r="M3214" s="59">
        <v>15604</v>
      </c>
      <c r="N3214" s="59">
        <v>15604</v>
      </c>
      <c r="O3214" s="59">
        <v>15604</v>
      </c>
      <c r="P3214" s="59">
        <v>15604</v>
      </c>
      <c r="Q3214" s="59">
        <v>15604</v>
      </c>
      <c r="R3214" s="59">
        <v>15604</v>
      </c>
    </row>
    <row r="3215" spans="2:18" x14ac:dyDescent="0.2">
      <c r="B3215" s="4">
        <v>2005</v>
      </c>
      <c r="C3215" s="59">
        <v>16818</v>
      </c>
      <c r="D3215" s="59">
        <v>16818</v>
      </c>
      <c r="E3215" s="59">
        <v>16818</v>
      </c>
      <c r="F3215" s="59">
        <v>16818</v>
      </c>
      <c r="G3215" s="59">
        <v>16818</v>
      </c>
      <c r="H3215" s="59">
        <v>16818</v>
      </c>
      <c r="I3215" s="59">
        <v>16818</v>
      </c>
      <c r="J3215" s="59">
        <v>15692</v>
      </c>
      <c r="K3215" s="59">
        <v>15692</v>
      </c>
      <c r="L3215" s="59">
        <v>15692</v>
      </c>
      <c r="M3215" s="59">
        <v>15692</v>
      </c>
      <c r="N3215" s="59">
        <v>15692</v>
      </c>
      <c r="O3215" s="59">
        <v>15692</v>
      </c>
      <c r="P3215" s="59">
        <v>15692</v>
      </c>
      <c r="Q3215" s="59">
        <v>15692</v>
      </c>
      <c r="R3215" s="59">
        <v>15692</v>
      </c>
    </row>
    <row r="3216" spans="2:18" x14ac:dyDescent="0.2">
      <c r="B3216" s="4">
        <v>2004</v>
      </c>
      <c r="C3216" s="59">
        <v>24430</v>
      </c>
      <c r="D3216" s="59">
        <v>24430</v>
      </c>
      <c r="E3216" s="59">
        <v>24430</v>
      </c>
      <c r="F3216" s="59">
        <v>24430</v>
      </c>
      <c r="G3216" s="59">
        <v>24430</v>
      </c>
      <c r="H3216" s="59">
        <v>24430</v>
      </c>
      <c r="I3216" s="59">
        <v>24430</v>
      </c>
      <c r="J3216" s="59">
        <v>24430</v>
      </c>
      <c r="K3216" s="59">
        <v>24430</v>
      </c>
      <c r="L3216" s="59">
        <v>24430</v>
      </c>
      <c r="M3216" s="59">
        <v>24430</v>
      </c>
      <c r="N3216" s="59">
        <v>24430</v>
      </c>
      <c r="O3216" s="59">
        <v>24430</v>
      </c>
      <c r="P3216" s="59">
        <v>24430</v>
      </c>
      <c r="Q3216" s="59">
        <v>24430</v>
      </c>
      <c r="R3216" s="59">
        <v>24430</v>
      </c>
    </row>
    <row r="3217" spans="2:18" x14ac:dyDescent="0.2">
      <c r="B3217" s="4">
        <v>2003</v>
      </c>
      <c r="C3217" s="59">
        <v>9491</v>
      </c>
      <c r="D3217" s="59">
        <v>9491</v>
      </c>
      <c r="E3217" s="59">
        <v>9491</v>
      </c>
      <c r="F3217" s="59">
        <v>9491</v>
      </c>
      <c r="G3217" s="59">
        <v>9491</v>
      </c>
      <c r="H3217" s="59">
        <v>8922</v>
      </c>
      <c r="I3217" s="59">
        <v>8922</v>
      </c>
      <c r="J3217" s="59">
        <v>8922</v>
      </c>
      <c r="K3217" s="59">
        <v>7783</v>
      </c>
      <c r="L3217" s="59">
        <v>7783</v>
      </c>
      <c r="M3217" s="59">
        <v>7783</v>
      </c>
      <c r="N3217" s="59">
        <v>7783</v>
      </c>
      <c r="O3217" s="59">
        <v>7783</v>
      </c>
      <c r="P3217" s="59">
        <v>7783</v>
      </c>
      <c r="Q3217" s="59">
        <v>7783</v>
      </c>
      <c r="R3217" s="59">
        <v>7783</v>
      </c>
    </row>
    <row r="3218" spans="2:18" x14ac:dyDescent="0.2">
      <c r="B3218" s="4">
        <v>2002</v>
      </c>
      <c r="C3218" s="59">
        <v>9498</v>
      </c>
      <c r="D3218" s="59">
        <v>9498</v>
      </c>
      <c r="E3218" s="59">
        <v>9498</v>
      </c>
      <c r="F3218" s="59">
        <v>9498</v>
      </c>
      <c r="G3218" s="59">
        <v>8856</v>
      </c>
      <c r="H3218" s="59">
        <v>8856</v>
      </c>
      <c r="I3218" s="59">
        <v>8856</v>
      </c>
      <c r="J3218" s="59">
        <v>8856</v>
      </c>
      <c r="K3218" s="59">
        <v>8856</v>
      </c>
      <c r="L3218" s="59">
        <v>8856</v>
      </c>
      <c r="M3218" s="59">
        <v>8856</v>
      </c>
      <c r="N3218" s="59">
        <v>8856</v>
      </c>
      <c r="O3218" s="59">
        <v>8856</v>
      </c>
      <c r="P3218" s="59">
        <v>8856</v>
      </c>
      <c r="Q3218" s="59">
        <v>8856</v>
      </c>
      <c r="R3218" s="59">
        <v>8856</v>
      </c>
    </row>
    <row r="3219" spans="2:18" x14ac:dyDescent="0.2">
      <c r="B3219" s="4">
        <v>2001</v>
      </c>
      <c r="C3219" s="59">
        <v>1285</v>
      </c>
      <c r="D3219" s="59">
        <v>1285</v>
      </c>
      <c r="E3219" s="59">
        <v>1285</v>
      </c>
      <c r="F3219" s="59">
        <v>1285</v>
      </c>
      <c r="G3219" s="59">
        <v>1285</v>
      </c>
      <c r="H3219" s="59">
        <v>1285</v>
      </c>
      <c r="I3219" s="59">
        <v>1285</v>
      </c>
      <c r="J3219" s="59">
        <v>1285</v>
      </c>
      <c r="K3219" s="59">
        <v>1285</v>
      </c>
      <c r="L3219" s="59">
        <v>1285</v>
      </c>
      <c r="M3219" s="59">
        <v>1285</v>
      </c>
      <c r="N3219" s="59">
        <v>1285</v>
      </c>
      <c r="O3219" s="59">
        <v>1285</v>
      </c>
      <c r="P3219" s="59">
        <v>1285</v>
      </c>
      <c r="Q3219" s="59">
        <v>1285</v>
      </c>
      <c r="R3219" s="59">
        <v>1285</v>
      </c>
    </row>
    <row r="3220" spans="2:18" x14ac:dyDescent="0.2">
      <c r="B3220" s="4">
        <v>2000</v>
      </c>
      <c r="C3220" s="59">
        <v>2346</v>
      </c>
      <c r="D3220" s="59">
        <v>2346</v>
      </c>
      <c r="E3220" s="59">
        <v>2346</v>
      </c>
      <c r="F3220" s="59">
        <v>2346</v>
      </c>
      <c r="G3220" s="59">
        <v>2346</v>
      </c>
      <c r="H3220" s="59">
        <v>2346</v>
      </c>
      <c r="I3220" s="59">
        <v>2346</v>
      </c>
      <c r="J3220" s="59">
        <v>2346</v>
      </c>
      <c r="K3220" s="59">
        <v>2346</v>
      </c>
      <c r="L3220" s="59">
        <v>2346</v>
      </c>
      <c r="M3220" s="59">
        <v>2346</v>
      </c>
      <c r="N3220" s="59">
        <v>2346</v>
      </c>
      <c r="O3220" s="59">
        <v>2346</v>
      </c>
      <c r="P3220" s="59">
        <v>2346</v>
      </c>
      <c r="Q3220" s="59">
        <v>2346</v>
      </c>
      <c r="R3220" s="59">
        <v>2346</v>
      </c>
    </row>
    <row r="3221" spans="2:18" x14ac:dyDescent="0.2">
      <c r="B3221" s="4">
        <v>1999</v>
      </c>
      <c r="C3221" s="59">
        <v>12438</v>
      </c>
      <c r="D3221" s="59">
        <v>12438</v>
      </c>
      <c r="E3221" s="59">
        <v>12438</v>
      </c>
      <c r="F3221" s="59">
        <v>12438</v>
      </c>
      <c r="G3221" s="59">
        <v>12438</v>
      </c>
      <c r="H3221" s="59">
        <v>12438</v>
      </c>
      <c r="I3221" s="59">
        <v>12438</v>
      </c>
      <c r="J3221" s="59">
        <v>12438</v>
      </c>
      <c r="K3221" s="59">
        <v>12438</v>
      </c>
      <c r="L3221" s="59">
        <v>12438</v>
      </c>
      <c r="M3221" s="59">
        <v>12438</v>
      </c>
      <c r="N3221" s="59">
        <v>12438</v>
      </c>
      <c r="O3221" s="59">
        <v>12438</v>
      </c>
      <c r="P3221" s="59">
        <v>12438</v>
      </c>
      <c r="Q3221" s="59">
        <v>12438</v>
      </c>
      <c r="R3221" s="59">
        <v>12438</v>
      </c>
    </row>
    <row r="3222" spans="2:18" x14ac:dyDescent="0.2">
      <c r="B3222" s="4">
        <v>1998</v>
      </c>
      <c r="C3222" s="59">
        <v>15830</v>
      </c>
      <c r="D3222" s="59">
        <v>15830</v>
      </c>
      <c r="E3222" s="59">
        <v>15830</v>
      </c>
      <c r="F3222" s="59">
        <v>15830</v>
      </c>
      <c r="G3222" s="59">
        <v>15481</v>
      </c>
      <c r="H3222" s="59">
        <v>15481</v>
      </c>
      <c r="I3222" s="59">
        <v>15481</v>
      </c>
      <c r="J3222" s="59">
        <v>15481</v>
      </c>
      <c r="K3222" s="59">
        <v>15481</v>
      </c>
      <c r="L3222" s="59">
        <v>15481</v>
      </c>
      <c r="M3222" s="59">
        <v>15481</v>
      </c>
      <c r="N3222" s="59">
        <v>15481</v>
      </c>
      <c r="O3222" s="59">
        <v>15481</v>
      </c>
      <c r="P3222" s="59">
        <v>15481</v>
      </c>
      <c r="Q3222" s="59">
        <v>15481</v>
      </c>
      <c r="R3222" s="59">
        <v>15481</v>
      </c>
    </row>
    <row r="3223" spans="2:18" x14ac:dyDescent="0.2">
      <c r="B3223" s="4">
        <v>1997</v>
      </c>
      <c r="C3223" s="59">
        <v>49674</v>
      </c>
      <c r="D3223" s="59">
        <v>49674</v>
      </c>
      <c r="E3223" s="59">
        <v>49674</v>
      </c>
      <c r="F3223" s="59">
        <v>49674</v>
      </c>
      <c r="G3223" s="59">
        <v>49674</v>
      </c>
      <c r="H3223" s="59">
        <v>49674</v>
      </c>
      <c r="I3223" s="59">
        <v>49674</v>
      </c>
      <c r="J3223" s="59">
        <v>49674</v>
      </c>
      <c r="K3223" s="59">
        <v>49674</v>
      </c>
      <c r="L3223" s="59">
        <v>49674</v>
      </c>
      <c r="M3223" s="59">
        <v>49674</v>
      </c>
      <c r="N3223" s="59">
        <v>49674</v>
      </c>
      <c r="O3223" s="59">
        <v>49674</v>
      </c>
      <c r="P3223" s="59">
        <v>49674</v>
      </c>
      <c r="Q3223" s="59">
        <v>49674</v>
      </c>
      <c r="R3223" s="59">
        <v>49674</v>
      </c>
    </row>
    <row r="3224" spans="2:18" x14ac:dyDescent="0.2">
      <c r="B3224" s="4">
        <v>1996</v>
      </c>
      <c r="C3224" s="59">
        <v>25416</v>
      </c>
      <c r="D3224" s="59">
        <v>25416</v>
      </c>
      <c r="E3224" s="59">
        <v>25416</v>
      </c>
      <c r="F3224" s="59">
        <v>25416</v>
      </c>
      <c r="G3224" s="59">
        <v>25416</v>
      </c>
      <c r="H3224" s="59">
        <v>25416</v>
      </c>
      <c r="I3224" s="59">
        <v>25416</v>
      </c>
      <c r="J3224" s="59">
        <v>25416</v>
      </c>
      <c r="K3224" s="59">
        <v>25416</v>
      </c>
      <c r="L3224" s="59">
        <v>25416</v>
      </c>
      <c r="M3224" s="59">
        <v>25416</v>
      </c>
      <c r="N3224" s="59">
        <v>24414</v>
      </c>
      <c r="O3224" s="59">
        <v>24414</v>
      </c>
      <c r="P3224" s="59">
        <v>24414</v>
      </c>
      <c r="Q3224" s="59">
        <v>24414</v>
      </c>
      <c r="R3224" s="59">
        <v>24414</v>
      </c>
    </row>
    <row r="3225" spans="2:18" x14ac:dyDescent="0.2">
      <c r="B3225" s="4">
        <v>1995</v>
      </c>
      <c r="C3225" s="59">
        <v>12263</v>
      </c>
      <c r="D3225" s="59">
        <v>12263</v>
      </c>
      <c r="E3225" s="59">
        <v>12263</v>
      </c>
      <c r="F3225" s="59">
        <v>12263</v>
      </c>
      <c r="G3225" s="59">
        <v>12263</v>
      </c>
      <c r="H3225" s="59">
        <v>12263</v>
      </c>
      <c r="I3225" s="59">
        <v>12263</v>
      </c>
      <c r="J3225" s="59">
        <v>12263</v>
      </c>
      <c r="K3225" s="59">
        <v>12263</v>
      </c>
      <c r="L3225" s="59">
        <v>12263</v>
      </c>
      <c r="M3225" s="59">
        <v>12263</v>
      </c>
      <c r="N3225" s="59">
        <v>12263</v>
      </c>
      <c r="O3225" s="59">
        <v>12263</v>
      </c>
      <c r="P3225" s="59">
        <v>12263</v>
      </c>
      <c r="Q3225" s="59">
        <v>12263</v>
      </c>
      <c r="R3225" s="59">
        <v>12263</v>
      </c>
    </row>
    <row r="3226" spans="2:18" x14ac:dyDescent="0.2">
      <c r="B3226" s="4">
        <v>1994</v>
      </c>
      <c r="C3226" s="59">
        <v>21079</v>
      </c>
      <c r="D3226" s="59">
        <v>21079</v>
      </c>
      <c r="E3226" s="59">
        <v>21079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/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46203</v>
      </c>
      <c r="D3227" s="59">
        <v>46203</v>
      </c>
      <c r="E3227" s="59">
        <v>46203</v>
      </c>
      <c r="F3227" s="59">
        <v>46203</v>
      </c>
      <c r="G3227" s="59">
        <v>46203</v>
      </c>
      <c r="H3227" s="59">
        <v>46203</v>
      </c>
      <c r="I3227" s="59">
        <v>46203</v>
      </c>
      <c r="J3227" s="59">
        <v>46203</v>
      </c>
      <c r="K3227" s="59">
        <v>46203</v>
      </c>
      <c r="L3227" s="59">
        <v>46203</v>
      </c>
      <c r="M3227" s="59">
        <v>46203</v>
      </c>
      <c r="N3227" s="59">
        <v>46203</v>
      </c>
      <c r="O3227" s="59">
        <v>46203</v>
      </c>
      <c r="P3227" s="59">
        <v>46203</v>
      </c>
      <c r="Q3227" s="59">
        <v>46203</v>
      </c>
      <c r="R3227" s="59">
        <v>46203</v>
      </c>
    </row>
    <row r="3228" spans="2:18" x14ac:dyDescent="0.2">
      <c r="B3228" s="4">
        <v>1992</v>
      </c>
      <c r="C3228" s="59">
        <v>41470</v>
      </c>
      <c r="D3228" s="59">
        <v>41470</v>
      </c>
      <c r="E3228" s="59">
        <v>41470</v>
      </c>
      <c r="F3228" s="59">
        <v>41470</v>
      </c>
      <c r="G3228" s="59">
        <v>41470</v>
      </c>
      <c r="H3228" s="59">
        <v>41470</v>
      </c>
      <c r="I3228" s="59">
        <v>41470</v>
      </c>
      <c r="J3228" s="59">
        <v>41470</v>
      </c>
      <c r="K3228" s="59">
        <v>41470</v>
      </c>
      <c r="L3228" s="59">
        <v>41470</v>
      </c>
      <c r="M3228" s="59">
        <v>41470</v>
      </c>
      <c r="N3228" s="59">
        <v>37324</v>
      </c>
      <c r="O3228" s="59">
        <v>37324</v>
      </c>
      <c r="P3228" s="59">
        <v>37324</v>
      </c>
      <c r="Q3228" s="59">
        <v>37324</v>
      </c>
      <c r="R3228" s="59">
        <v>37324</v>
      </c>
    </row>
    <row r="3229" spans="2:18" x14ac:dyDescent="0.2">
      <c r="B3229" s="4">
        <v>1991</v>
      </c>
      <c r="C3229" s="59">
        <v>17596</v>
      </c>
      <c r="D3229" s="59">
        <v>17596</v>
      </c>
      <c r="E3229" s="59">
        <v>17596</v>
      </c>
      <c r="F3229" s="59">
        <v>17596</v>
      </c>
      <c r="G3229" s="59">
        <v>17596</v>
      </c>
      <c r="H3229" s="59">
        <v>17596</v>
      </c>
      <c r="I3229" s="59">
        <v>17596</v>
      </c>
      <c r="J3229" s="59">
        <v>17596</v>
      </c>
      <c r="K3229" s="59">
        <v>17596</v>
      </c>
      <c r="L3229" s="59">
        <v>17596</v>
      </c>
      <c r="M3229" s="59">
        <v>17596</v>
      </c>
      <c r="N3229" s="59">
        <v>21742</v>
      </c>
      <c r="O3229" s="59">
        <v>21742</v>
      </c>
      <c r="P3229" s="59">
        <v>21742</v>
      </c>
      <c r="Q3229" s="59">
        <v>21742</v>
      </c>
      <c r="R3229" s="59">
        <v>21742</v>
      </c>
    </row>
    <row r="3230" spans="2:18" x14ac:dyDescent="0.2">
      <c r="B3230" s="4">
        <v>1990</v>
      </c>
      <c r="C3230" s="59">
        <v>18360</v>
      </c>
      <c r="D3230" s="59">
        <v>18360</v>
      </c>
      <c r="E3230" s="59">
        <v>18360</v>
      </c>
      <c r="F3230" s="59">
        <v>18360</v>
      </c>
      <c r="G3230" s="59">
        <v>18011</v>
      </c>
      <c r="H3230" s="59">
        <v>18011</v>
      </c>
      <c r="I3230" s="59">
        <v>18011</v>
      </c>
      <c r="J3230" s="59">
        <v>18011</v>
      </c>
      <c r="K3230" s="59">
        <v>18011</v>
      </c>
      <c r="L3230" s="59">
        <v>18011</v>
      </c>
      <c r="M3230" s="59">
        <v>18011</v>
      </c>
      <c r="N3230" s="59">
        <v>16980</v>
      </c>
      <c r="O3230" s="59">
        <v>16980</v>
      </c>
      <c r="P3230" s="59">
        <v>16980</v>
      </c>
      <c r="Q3230" s="59">
        <v>16980</v>
      </c>
      <c r="R3230" s="59">
        <v>16980</v>
      </c>
    </row>
    <row r="3231" spans="2:18" x14ac:dyDescent="0.2">
      <c r="B3231" s="4">
        <v>1989</v>
      </c>
      <c r="C3231" s="59">
        <v>14183</v>
      </c>
      <c r="D3231" s="59">
        <v>14183</v>
      </c>
      <c r="E3231" s="59">
        <v>14183</v>
      </c>
      <c r="F3231" s="59">
        <v>14183</v>
      </c>
      <c r="G3231" s="59">
        <v>4890</v>
      </c>
      <c r="H3231" s="59">
        <v>4890</v>
      </c>
      <c r="I3231" s="59">
        <v>4890</v>
      </c>
      <c r="J3231" s="59">
        <v>4890</v>
      </c>
      <c r="K3231" s="59">
        <v>4890</v>
      </c>
      <c r="L3231" s="59">
        <v>4890</v>
      </c>
      <c r="M3231" s="59">
        <v>4890</v>
      </c>
      <c r="N3231" s="59">
        <v>4890</v>
      </c>
      <c r="O3231" s="59">
        <v>4890</v>
      </c>
      <c r="P3231" s="59">
        <v>4890</v>
      </c>
      <c r="Q3231" s="59">
        <v>4890</v>
      </c>
      <c r="R3231" s="59">
        <v>4890</v>
      </c>
    </row>
    <row r="3232" spans="2:18" x14ac:dyDescent="0.2">
      <c r="B3232" s="4">
        <v>1988</v>
      </c>
      <c r="C3232" s="59">
        <v>12983</v>
      </c>
      <c r="D3232" s="59">
        <v>12983</v>
      </c>
      <c r="E3232" s="59">
        <v>12983</v>
      </c>
      <c r="F3232" s="59">
        <v>12983</v>
      </c>
      <c r="G3232" s="59">
        <v>6202</v>
      </c>
      <c r="H3232" s="59">
        <v>6202</v>
      </c>
      <c r="I3232" s="59">
        <v>6202</v>
      </c>
      <c r="J3232" s="59">
        <v>6202</v>
      </c>
      <c r="K3232" s="59">
        <v>6202</v>
      </c>
      <c r="L3232" s="59">
        <v>6202</v>
      </c>
      <c r="M3232" s="59">
        <v>6202</v>
      </c>
      <c r="N3232" s="59">
        <v>6202</v>
      </c>
      <c r="O3232" s="59">
        <v>6202</v>
      </c>
      <c r="P3232" s="59">
        <v>6202</v>
      </c>
      <c r="Q3232" s="59">
        <v>6202</v>
      </c>
      <c r="R3232" s="59">
        <v>6202</v>
      </c>
    </row>
    <row r="3233" spans="2:18" x14ac:dyDescent="0.2">
      <c r="B3233" s="4">
        <v>1987</v>
      </c>
      <c r="C3233" s="59">
        <v>6118</v>
      </c>
      <c r="D3233" s="59">
        <v>6118</v>
      </c>
      <c r="E3233" s="59">
        <v>6118</v>
      </c>
      <c r="F3233" s="59">
        <v>5678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/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11218</v>
      </c>
      <c r="D3234" s="59">
        <v>11218</v>
      </c>
      <c r="E3234" s="59">
        <v>11218</v>
      </c>
      <c r="F3234" s="59">
        <v>9202</v>
      </c>
      <c r="G3234" s="59">
        <v>7307</v>
      </c>
      <c r="H3234" s="59">
        <v>7307</v>
      </c>
      <c r="I3234" s="59">
        <v>7307</v>
      </c>
      <c r="J3234" s="59">
        <v>7307</v>
      </c>
      <c r="K3234" s="59">
        <v>7307</v>
      </c>
      <c r="L3234" s="59">
        <v>7307</v>
      </c>
      <c r="M3234" s="59">
        <v>7307</v>
      </c>
      <c r="N3234" s="59">
        <v>5442</v>
      </c>
      <c r="O3234" s="59">
        <v>5442</v>
      </c>
      <c r="P3234" s="59">
        <v>5442</v>
      </c>
      <c r="Q3234" s="59">
        <v>5442</v>
      </c>
      <c r="R3234" s="59">
        <v>5442</v>
      </c>
    </row>
    <row r="3235" spans="2:18" x14ac:dyDescent="0.2">
      <c r="B3235" s="4">
        <v>1985</v>
      </c>
      <c r="C3235" s="59">
        <v>22588</v>
      </c>
      <c r="D3235" s="59">
        <v>22588</v>
      </c>
      <c r="E3235" s="59">
        <v>22588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8109</v>
      </c>
      <c r="D3236" s="59">
        <v>8109</v>
      </c>
      <c r="E3236" s="59">
        <v>8109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/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2770</v>
      </c>
      <c r="D3238" s="59">
        <v>2770</v>
      </c>
      <c r="E3238" s="59">
        <v>2770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v>417770</v>
      </c>
      <c r="D3291" s="6">
        <v>427770</v>
      </c>
      <c r="E3291" s="6">
        <v>436974</v>
      </c>
      <c r="F3291" s="6">
        <v>458279</v>
      </c>
      <c r="G3291" s="6">
        <v>433292</v>
      </c>
      <c r="H3291" s="6">
        <v>432723</v>
      </c>
      <c r="I3291" s="6">
        <v>433378</v>
      </c>
      <c r="J3291" s="6">
        <v>448831</v>
      </c>
      <c r="K3291" s="6">
        <v>455233</v>
      </c>
      <c r="L3291" s="6">
        <v>444622</v>
      </c>
      <c r="M3291" s="6">
        <v>457280</v>
      </c>
      <c r="N3291" s="13">
        <v>468259</v>
      </c>
      <c r="O3291" s="13">
        <v>476221</v>
      </c>
      <c r="P3291" s="13">
        <v>491509</v>
      </c>
      <c r="Q3291" s="13">
        <v>520811</v>
      </c>
      <c r="R3291" s="13">
        <v>592952.05000000005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10804</v>
      </c>
      <c r="L3300" s="59">
        <v>10804</v>
      </c>
      <c r="M3300" s="59">
        <v>10804</v>
      </c>
      <c r="N3300" s="59">
        <v>10804</v>
      </c>
      <c r="O3300" s="59">
        <v>10804</v>
      </c>
      <c r="P3300" s="59">
        <v>10804</v>
      </c>
      <c r="Q3300" s="59">
        <v>10804</v>
      </c>
      <c r="R3300" s="59">
        <v>10804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/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/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/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/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/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/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/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14392</v>
      </c>
      <c r="D3308" s="59">
        <v>14392</v>
      </c>
      <c r="E3308" s="59">
        <v>14392</v>
      </c>
      <c r="F3308" s="59">
        <v>14392</v>
      </c>
      <c r="G3308" s="59">
        <v>14392</v>
      </c>
      <c r="H3308" s="59">
        <v>14392</v>
      </c>
      <c r="I3308" s="59">
        <v>14392</v>
      </c>
      <c r="J3308" s="59">
        <v>14392</v>
      </c>
      <c r="K3308" s="59">
        <v>14392</v>
      </c>
      <c r="L3308" s="59">
        <v>14392</v>
      </c>
      <c r="M3308" s="59">
        <v>14392</v>
      </c>
      <c r="N3308" s="59">
        <v>14392</v>
      </c>
      <c r="O3308" s="59">
        <v>14392</v>
      </c>
      <c r="P3308" s="59">
        <v>14392</v>
      </c>
      <c r="Q3308" s="59">
        <v>14392</v>
      </c>
      <c r="R3308" s="59">
        <v>14392</v>
      </c>
    </row>
    <row r="3309" spans="2:18" x14ac:dyDescent="0.2">
      <c r="B3309" s="4">
        <v>2005</v>
      </c>
      <c r="C3309" s="59">
        <v>17730</v>
      </c>
      <c r="D3309" s="59">
        <v>17730</v>
      </c>
      <c r="E3309" s="59">
        <v>17730</v>
      </c>
      <c r="F3309" s="59">
        <v>17730</v>
      </c>
      <c r="G3309" s="59">
        <v>17730</v>
      </c>
      <c r="H3309" s="59">
        <v>17730</v>
      </c>
      <c r="I3309" s="59">
        <v>17730</v>
      </c>
      <c r="J3309" s="59">
        <v>17730</v>
      </c>
      <c r="K3309" s="59">
        <v>17730</v>
      </c>
      <c r="L3309" s="59">
        <v>17730</v>
      </c>
      <c r="M3309" s="59">
        <v>17730</v>
      </c>
      <c r="N3309" s="59">
        <v>17730</v>
      </c>
      <c r="O3309" s="59">
        <v>17730</v>
      </c>
      <c r="P3309" s="59">
        <v>17730</v>
      </c>
      <c r="Q3309" s="59">
        <v>17730</v>
      </c>
      <c r="R3309" s="59">
        <v>17730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/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11150</v>
      </c>
      <c r="D3311" s="59">
        <v>11150</v>
      </c>
      <c r="E3311" s="59">
        <v>11150</v>
      </c>
      <c r="F3311" s="59">
        <v>11150</v>
      </c>
      <c r="G3311" s="59">
        <v>11150</v>
      </c>
      <c r="H3311" s="59">
        <v>11150</v>
      </c>
      <c r="I3311" s="59">
        <v>11150</v>
      </c>
      <c r="J3311" s="59">
        <v>11150</v>
      </c>
      <c r="K3311" s="59">
        <v>11150</v>
      </c>
      <c r="L3311" s="59">
        <v>11150</v>
      </c>
      <c r="M3311" s="59">
        <v>11150</v>
      </c>
      <c r="N3311" s="59">
        <v>11150</v>
      </c>
      <c r="O3311" s="59">
        <v>11150</v>
      </c>
      <c r="P3311" s="59">
        <v>11150</v>
      </c>
      <c r="Q3311" s="59">
        <v>11150</v>
      </c>
      <c r="R3311" s="59">
        <v>11150</v>
      </c>
    </row>
    <row r="3312" spans="2:18" x14ac:dyDescent="0.2">
      <c r="B3312" s="4">
        <v>2002</v>
      </c>
      <c r="C3312" s="59">
        <v>36023</v>
      </c>
      <c r="D3312" s="59">
        <v>36023</v>
      </c>
      <c r="E3312" s="59">
        <v>36023</v>
      </c>
      <c r="F3312" s="59">
        <v>36023</v>
      </c>
      <c r="G3312" s="59">
        <v>36023</v>
      </c>
      <c r="H3312" s="59">
        <v>36023</v>
      </c>
      <c r="I3312" s="59">
        <v>36023</v>
      </c>
      <c r="J3312" s="59">
        <v>36023</v>
      </c>
      <c r="K3312" s="59">
        <v>36023</v>
      </c>
      <c r="L3312" s="59">
        <v>36023</v>
      </c>
      <c r="M3312" s="59">
        <v>36023</v>
      </c>
      <c r="N3312" s="59">
        <v>36023</v>
      </c>
      <c r="O3312" s="59">
        <v>36023</v>
      </c>
      <c r="P3312" s="59">
        <v>36023</v>
      </c>
      <c r="Q3312" s="59">
        <v>36023</v>
      </c>
      <c r="R3312" s="59">
        <v>36023</v>
      </c>
    </row>
    <row r="3313" spans="2:18" x14ac:dyDescent="0.2">
      <c r="B3313" s="4">
        <v>2001</v>
      </c>
      <c r="C3313" s="59">
        <v>95690</v>
      </c>
      <c r="D3313" s="59">
        <v>95690</v>
      </c>
      <c r="E3313" s="59">
        <v>95690</v>
      </c>
      <c r="F3313" s="59">
        <v>95690</v>
      </c>
      <c r="G3313" s="59">
        <v>95690</v>
      </c>
      <c r="H3313" s="59">
        <v>95690</v>
      </c>
      <c r="I3313" s="59">
        <v>95690</v>
      </c>
      <c r="J3313" s="59">
        <v>95690</v>
      </c>
      <c r="K3313" s="59">
        <v>95690</v>
      </c>
      <c r="L3313" s="59">
        <v>95690</v>
      </c>
      <c r="M3313" s="59">
        <v>95690</v>
      </c>
      <c r="N3313" s="59">
        <v>95690</v>
      </c>
      <c r="O3313" s="59">
        <v>95690</v>
      </c>
      <c r="P3313" s="59">
        <v>95690</v>
      </c>
      <c r="Q3313" s="59">
        <v>95690</v>
      </c>
      <c r="R3313" s="59">
        <v>95690</v>
      </c>
    </row>
    <row r="3314" spans="2:18" x14ac:dyDescent="0.2">
      <c r="B3314" s="4">
        <v>2000</v>
      </c>
      <c r="C3314" s="59">
        <v>79280</v>
      </c>
      <c r="D3314" s="59">
        <v>79280</v>
      </c>
      <c r="E3314" s="59">
        <v>79280</v>
      </c>
      <c r="F3314" s="59">
        <v>79280</v>
      </c>
      <c r="G3314" s="59">
        <v>79280</v>
      </c>
      <c r="H3314" s="59">
        <v>79280</v>
      </c>
      <c r="I3314" s="59">
        <v>79280</v>
      </c>
      <c r="J3314" s="59">
        <v>79280</v>
      </c>
      <c r="K3314" s="59">
        <v>79280</v>
      </c>
      <c r="L3314" s="59">
        <v>79280</v>
      </c>
      <c r="M3314" s="59">
        <v>79280</v>
      </c>
      <c r="N3314" s="59">
        <v>79280</v>
      </c>
      <c r="O3314" s="59">
        <v>79280</v>
      </c>
      <c r="P3314" s="59">
        <v>79280</v>
      </c>
      <c r="Q3314" s="59">
        <v>79280</v>
      </c>
      <c r="R3314" s="59">
        <v>79280</v>
      </c>
    </row>
    <row r="3315" spans="2:18" x14ac:dyDescent="0.2">
      <c r="B3315" s="4">
        <v>1999</v>
      </c>
      <c r="C3315" s="59">
        <v>17701</v>
      </c>
      <c r="D3315" s="59">
        <v>17701</v>
      </c>
      <c r="E3315" s="59">
        <v>17701</v>
      </c>
      <c r="F3315" s="59">
        <v>17701</v>
      </c>
      <c r="G3315" s="59">
        <v>17701</v>
      </c>
      <c r="H3315" s="59">
        <v>17701</v>
      </c>
      <c r="I3315" s="59">
        <v>17701</v>
      </c>
      <c r="J3315" s="59">
        <v>17701</v>
      </c>
      <c r="K3315" s="59">
        <v>17701</v>
      </c>
      <c r="L3315" s="59">
        <v>17701</v>
      </c>
      <c r="M3315" s="59">
        <v>17701</v>
      </c>
      <c r="N3315" s="59">
        <v>17701</v>
      </c>
      <c r="O3315" s="59">
        <v>17701</v>
      </c>
      <c r="P3315" s="59">
        <v>17701</v>
      </c>
      <c r="Q3315" s="59">
        <v>17701</v>
      </c>
      <c r="R3315" s="59">
        <v>17701</v>
      </c>
    </row>
    <row r="3316" spans="2:18" x14ac:dyDescent="0.2">
      <c r="B3316" s="4">
        <v>1998</v>
      </c>
      <c r="C3316" s="59">
        <v>38008</v>
      </c>
      <c r="D3316" s="59">
        <v>38008</v>
      </c>
      <c r="E3316" s="59">
        <v>38008</v>
      </c>
      <c r="F3316" s="59">
        <v>38008</v>
      </c>
      <c r="G3316" s="59">
        <v>38008</v>
      </c>
      <c r="H3316" s="59">
        <v>38008</v>
      </c>
      <c r="I3316" s="59">
        <v>38008</v>
      </c>
      <c r="J3316" s="59">
        <v>38008</v>
      </c>
      <c r="K3316" s="59">
        <v>38008</v>
      </c>
      <c r="L3316" s="59">
        <v>38008</v>
      </c>
      <c r="M3316" s="59">
        <v>38008</v>
      </c>
      <c r="N3316" s="59">
        <v>38008</v>
      </c>
      <c r="O3316" s="59">
        <v>38008</v>
      </c>
      <c r="P3316" s="59">
        <v>38008</v>
      </c>
      <c r="Q3316" s="59">
        <v>38008</v>
      </c>
      <c r="R3316" s="59">
        <v>38008</v>
      </c>
    </row>
    <row r="3317" spans="2:18" x14ac:dyDescent="0.2">
      <c r="B3317" s="4">
        <v>1997</v>
      </c>
      <c r="C3317" s="59">
        <v>19396</v>
      </c>
      <c r="D3317" s="59">
        <v>19396</v>
      </c>
      <c r="E3317" s="59">
        <v>19396</v>
      </c>
      <c r="F3317" s="59">
        <v>19396</v>
      </c>
      <c r="G3317" s="59">
        <v>19396</v>
      </c>
      <c r="H3317" s="59">
        <v>19396</v>
      </c>
      <c r="I3317" s="59">
        <v>19396</v>
      </c>
      <c r="J3317" s="59">
        <v>19396</v>
      </c>
      <c r="K3317" s="59">
        <v>19396</v>
      </c>
      <c r="L3317" s="59">
        <v>19396</v>
      </c>
      <c r="M3317" s="59">
        <v>19396</v>
      </c>
      <c r="N3317" s="59">
        <v>19396</v>
      </c>
      <c r="O3317" s="59">
        <v>19396</v>
      </c>
      <c r="P3317" s="59">
        <v>19396</v>
      </c>
      <c r="Q3317" s="59">
        <v>19396</v>
      </c>
      <c r="R3317" s="59">
        <v>19396</v>
      </c>
    </row>
    <row r="3318" spans="2:18" x14ac:dyDescent="0.2">
      <c r="B3318" s="4">
        <v>1996</v>
      </c>
      <c r="C3318" s="59">
        <v>21539</v>
      </c>
      <c r="D3318" s="59">
        <v>21539</v>
      </c>
      <c r="E3318" s="59">
        <v>21539</v>
      </c>
      <c r="F3318" s="59">
        <v>21539</v>
      </c>
      <c r="G3318" s="59">
        <v>21539</v>
      </c>
      <c r="H3318" s="59">
        <v>21539</v>
      </c>
      <c r="I3318" s="59">
        <v>21539</v>
      </c>
      <c r="J3318" s="59">
        <v>21539</v>
      </c>
      <c r="K3318" s="59">
        <v>21539</v>
      </c>
      <c r="L3318" s="59">
        <v>21539</v>
      </c>
      <c r="M3318" s="59">
        <v>21539</v>
      </c>
      <c r="N3318" s="59">
        <v>21539</v>
      </c>
      <c r="O3318" s="59">
        <v>21539</v>
      </c>
      <c r="P3318" s="59">
        <v>21539</v>
      </c>
      <c r="Q3318" s="59">
        <v>21539</v>
      </c>
      <c r="R3318" s="59">
        <v>21539</v>
      </c>
    </row>
    <row r="3319" spans="2:18" x14ac:dyDescent="0.2">
      <c r="B3319" s="4">
        <v>1995</v>
      </c>
      <c r="C3319" s="59">
        <v>25505</v>
      </c>
      <c r="D3319" s="59">
        <v>25505</v>
      </c>
      <c r="E3319" s="59">
        <v>25505</v>
      </c>
      <c r="F3319" s="59">
        <v>25505</v>
      </c>
      <c r="G3319" s="59">
        <v>25505</v>
      </c>
      <c r="H3319" s="59">
        <v>25505</v>
      </c>
      <c r="I3319" s="59">
        <v>25505</v>
      </c>
      <c r="J3319" s="59">
        <v>25505</v>
      </c>
      <c r="K3319" s="59">
        <v>25505</v>
      </c>
      <c r="L3319" s="59">
        <v>25505</v>
      </c>
      <c r="M3319" s="59">
        <v>25505</v>
      </c>
      <c r="N3319" s="59">
        <v>25505</v>
      </c>
      <c r="O3319" s="59">
        <v>25505</v>
      </c>
      <c r="P3319" s="59">
        <v>25505</v>
      </c>
      <c r="Q3319" s="59">
        <v>25505</v>
      </c>
      <c r="R3319" s="59">
        <v>25505</v>
      </c>
    </row>
    <row r="3320" spans="2:18" x14ac:dyDescent="0.2">
      <c r="B3320" s="4">
        <v>1994</v>
      </c>
      <c r="C3320" s="59">
        <v>12413</v>
      </c>
      <c r="D3320" s="59">
        <v>12413</v>
      </c>
      <c r="E3320" s="59">
        <v>12413</v>
      </c>
      <c r="F3320" s="59">
        <v>12413</v>
      </c>
      <c r="G3320" s="59">
        <v>12413</v>
      </c>
      <c r="H3320" s="59">
        <v>12413</v>
      </c>
      <c r="I3320" s="59">
        <v>12413</v>
      </c>
      <c r="J3320" s="59">
        <v>12413</v>
      </c>
      <c r="K3320" s="59">
        <v>12413</v>
      </c>
      <c r="L3320" s="59">
        <v>12413</v>
      </c>
      <c r="M3320" s="59">
        <v>12413</v>
      </c>
      <c r="N3320" s="59">
        <v>12413</v>
      </c>
      <c r="O3320" s="59">
        <v>12413</v>
      </c>
      <c r="P3320" s="59">
        <v>12413</v>
      </c>
      <c r="Q3320" s="59">
        <v>12413</v>
      </c>
      <c r="R3320" s="59">
        <v>12413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/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13542</v>
      </c>
      <c r="D3322" s="59">
        <v>13542</v>
      </c>
      <c r="E3322" s="59">
        <v>13542</v>
      </c>
      <c r="F3322" s="59">
        <v>13542</v>
      </c>
      <c r="G3322" s="59">
        <v>13542</v>
      </c>
      <c r="H3322" s="59">
        <v>13542</v>
      </c>
      <c r="I3322" s="59">
        <v>13542</v>
      </c>
      <c r="J3322" s="59">
        <v>13542</v>
      </c>
      <c r="K3322" s="59">
        <v>13542</v>
      </c>
      <c r="L3322" s="59">
        <v>13542</v>
      </c>
      <c r="M3322" s="59">
        <v>13542</v>
      </c>
      <c r="N3322" s="59">
        <v>13542</v>
      </c>
      <c r="O3322" s="59">
        <v>13542</v>
      </c>
      <c r="P3322" s="59">
        <v>13542</v>
      </c>
      <c r="Q3322" s="59">
        <v>13542</v>
      </c>
      <c r="R3322" s="59">
        <v>13542</v>
      </c>
    </row>
    <row r="3323" spans="2:18" x14ac:dyDescent="0.2">
      <c r="B3323" s="4">
        <v>1991</v>
      </c>
      <c r="C3323" s="59">
        <v>25053</v>
      </c>
      <c r="D3323" s="59">
        <v>25053</v>
      </c>
      <c r="E3323" s="59">
        <v>25053</v>
      </c>
      <c r="F3323" s="59">
        <v>25053</v>
      </c>
      <c r="G3323" s="59">
        <v>25053</v>
      </c>
      <c r="H3323" s="59">
        <v>25053</v>
      </c>
      <c r="I3323" s="59">
        <v>25053</v>
      </c>
      <c r="J3323" s="59">
        <v>25053</v>
      </c>
      <c r="K3323" s="59">
        <v>25053</v>
      </c>
      <c r="L3323" s="59">
        <v>25053</v>
      </c>
      <c r="M3323" s="59">
        <v>25053</v>
      </c>
      <c r="N3323" s="59">
        <v>25053</v>
      </c>
      <c r="O3323" s="59">
        <v>25053</v>
      </c>
      <c r="P3323" s="59">
        <v>25053</v>
      </c>
      <c r="Q3323" s="59">
        <v>25053</v>
      </c>
      <c r="R3323" s="59">
        <v>25053</v>
      </c>
    </row>
    <row r="3324" spans="2:18" x14ac:dyDescent="0.2">
      <c r="B3324" s="4">
        <v>1990</v>
      </c>
      <c r="C3324" s="59">
        <v>10001</v>
      </c>
      <c r="D3324" s="59">
        <v>10001</v>
      </c>
      <c r="E3324" s="59">
        <v>10001</v>
      </c>
      <c r="F3324" s="59">
        <v>10001</v>
      </c>
      <c r="G3324" s="59">
        <v>10001</v>
      </c>
      <c r="H3324" s="59">
        <v>10001</v>
      </c>
      <c r="I3324" s="59">
        <v>10001</v>
      </c>
      <c r="J3324" s="59">
        <v>10001</v>
      </c>
      <c r="K3324" s="59">
        <v>10001</v>
      </c>
      <c r="L3324" s="59">
        <v>10001</v>
      </c>
      <c r="M3324" s="59">
        <v>10001</v>
      </c>
      <c r="N3324" s="59">
        <v>10001</v>
      </c>
      <c r="O3324" s="59">
        <v>10001</v>
      </c>
      <c r="P3324" s="59">
        <v>10001</v>
      </c>
      <c r="Q3324" s="59">
        <v>10001</v>
      </c>
      <c r="R3324" s="59">
        <v>10001</v>
      </c>
    </row>
    <row r="3325" spans="2:18" x14ac:dyDescent="0.2">
      <c r="B3325" s="4">
        <v>1989</v>
      </c>
      <c r="C3325" s="59">
        <v>23145</v>
      </c>
      <c r="D3325" s="59">
        <v>23145</v>
      </c>
      <c r="E3325" s="59">
        <v>23145</v>
      </c>
      <c r="F3325" s="59">
        <v>23145</v>
      </c>
      <c r="G3325" s="59">
        <v>23145</v>
      </c>
      <c r="H3325" s="59">
        <v>23145</v>
      </c>
      <c r="I3325" s="59">
        <v>23145</v>
      </c>
      <c r="J3325" s="59">
        <v>23145</v>
      </c>
      <c r="K3325" s="59">
        <v>23145</v>
      </c>
      <c r="L3325" s="59">
        <v>23145</v>
      </c>
      <c r="M3325" s="59">
        <v>23145</v>
      </c>
      <c r="N3325" s="59">
        <v>23145</v>
      </c>
      <c r="O3325" s="59">
        <v>23145</v>
      </c>
      <c r="P3325" s="59">
        <v>23145</v>
      </c>
      <c r="Q3325" s="59">
        <v>23145</v>
      </c>
      <c r="R3325" s="59">
        <v>23145</v>
      </c>
    </row>
    <row r="3326" spans="2:18" x14ac:dyDescent="0.2">
      <c r="B3326" s="4">
        <v>1988</v>
      </c>
      <c r="C3326" s="59">
        <v>8459</v>
      </c>
      <c r="D3326" s="59">
        <v>8459</v>
      </c>
      <c r="E3326" s="59">
        <v>8459</v>
      </c>
      <c r="F3326" s="59">
        <v>8459</v>
      </c>
      <c r="G3326" s="59">
        <v>8459</v>
      </c>
      <c r="H3326" s="59">
        <v>8459</v>
      </c>
      <c r="I3326" s="59">
        <v>8459</v>
      </c>
      <c r="J3326" s="59">
        <v>8459</v>
      </c>
      <c r="K3326" s="59">
        <v>8459</v>
      </c>
      <c r="L3326" s="59">
        <v>8459</v>
      </c>
      <c r="M3326" s="59">
        <v>8459</v>
      </c>
      <c r="N3326" s="59">
        <v>8459</v>
      </c>
      <c r="O3326" s="59">
        <v>8459</v>
      </c>
      <c r="P3326" s="59">
        <v>8459</v>
      </c>
      <c r="Q3326" s="59">
        <v>8459</v>
      </c>
      <c r="R3326" s="59">
        <v>8459</v>
      </c>
    </row>
    <row r="3327" spans="2:18" x14ac:dyDescent="0.2">
      <c r="B3327" s="4">
        <v>1987</v>
      </c>
      <c r="C3327" s="59">
        <v>10629</v>
      </c>
      <c r="D3327" s="59">
        <v>10629</v>
      </c>
      <c r="E3327" s="59">
        <v>10629</v>
      </c>
      <c r="F3327" s="59">
        <v>10629</v>
      </c>
      <c r="G3327" s="59">
        <v>10629</v>
      </c>
      <c r="H3327" s="59">
        <v>10629</v>
      </c>
      <c r="I3327" s="59">
        <v>10629</v>
      </c>
      <c r="J3327" s="59">
        <v>10629</v>
      </c>
      <c r="K3327" s="59">
        <v>10629</v>
      </c>
      <c r="L3327" s="59">
        <v>10629</v>
      </c>
      <c r="M3327" s="59">
        <v>10629</v>
      </c>
      <c r="N3327" s="59">
        <v>10629</v>
      </c>
      <c r="O3327" s="59">
        <v>10629</v>
      </c>
      <c r="P3327" s="59">
        <v>10629</v>
      </c>
      <c r="Q3327" s="59">
        <v>10629</v>
      </c>
      <c r="R3327" s="59">
        <v>10629</v>
      </c>
    </row>
    <row r="3328" spans="2:18" x14ac:dyDescent="0.2">
      <c r="B3328" s="4">
        <v>1986</v>
      </c>
      <c r="C3328" s="59">
        <v>521</v>
      </c>
      <c r="D3328" s="59">
        <v>521</v>
      </c>
      <c r="E3328" s="59">
        <v>521</v>
      </c>
      <c r="F3328" s="59">
        <v>521</v>
      </c>
      <c r="G3328" s="59">
        <v>521</v>
      </c>
      <c r="H3328" s="59">
        <v>521</v>
      </c>
      <c r="I3328" s="59">
        <v>521</v>
      </c>
      <c r="J3328" s="59">
        <v>521</v>
      </c>
      <c r="K3328" s="59">
        <v>521</v>
      </c>
      <c r="L3328" s="59">
        <v>521</v>
      </c>
      <c r="M3328" s="59">
        <v>521</v>
      </c>
      <c r="N3328" s="59">
        <v>521</v>
      </c>
      <c r="O3328" s="59">
        <v>521</v>
      </c>
      <c r="P3328" s="59">
        <v>521</v>
      </c>
      <c r="Q3328" s="59">
        <v>521</v>
      </c>
      <c r="R3328" s="59">
        <v>521</v>
      </c>
    </row>
    <row r="3329" spans="2:18" x14ac:dyDescent="0.2">
      <c r="B3329" s="4">
        <v>1985</v>
      </c>
      <c r="C3329" s="59">
        <v>12124</v>
      </c>
      <c r="D3329" s="59">
        <v>12124</v>
      </c>
      <c r="E3329" s="59">
        <v>12124</v>
      </c>
      <c r="F3329" s="59">
        <v>12124</v>
      </c>
      <c r="G3329" s="59">
        <v>12124</v>
      </c>
      <c r="H3329" s="59">
        <v>12124</v>
      </c>
      <c r="I3329" s="59">
        <v>12124</v>
      </c>
      <c r="J3329" s="59">
        <v>12124</v>
      </c>
      <c r="K3329" s="59">
        <v>12124</v>
      </c>
      <c r="L3329" s="59">
        <v>12124</v>
      </c>
      <c r="M3329" s="59">
        <v>12124</v>
      </c>
      <c r="N3329" s="59">
        <v>12124</v>
      </c>
      <c r="O3329" s="59">
        <v>12124</v>
      </c>
      <c r="P3329" s="59">
        <v>12124</v>
      </c>
      <c r="Q3329" s="59">
        <v>12124</v>
      </c>
      <c r="R3329" s="59">
        <v>12124</v>
      </c>
    </row>
    <row r="3330" spans="2:18" x14ac:dyDescent="0.2">
      <c r="B3330" s="4">
        <v>1984</v>
      </c>
      <c r="C3330" s="59">
        <v>4219</v>
      </c>
      <c r="D3330" s="59">
        <v>4219</v>
      </c>
      <c r="E3330" s="59">
        <v>4219</v>
      </c>
      <c r="F3330" s="59">
        <v>4219</v>
      </c>
      <c r="G3330" s="59">
        <v>4219</v>
      </c>
      <c r="H3330" s="59">
        <v>4219</v>
      </c>
      <c r="I3330" s="59">
        <v>4219</v>
      </c>
      <c r="J3330" s="59">
        <v>4219</v>
      </c>
      <c r="K3330" s="59">
        <v>4219</v>
      </c>
      <c r="L3330" s="59">
        <v>4219</v>
      </c>
      <c r="M3330" s="59">
        <v>4219</v>
      </c>
      <c r="N3330" s="59">
        <v>4219</v>
      </c>
      <c r="O3330" s="59">
        <v>4219</v>
      </c>
      <c r="P3330" s="59">
        <v>4219</v>
      </c>
      <c r="Q3330" s="59">
        <v>4219</v>
      </c>
      <c r="R3330" s="59">
        <v>4219</v>
      </c>
    </row>
    <row r="3331" spans="2:18" x14ac:dyDescent="0.2">
      <c r="B3331" s="4">
        <v>1983</v>
      </c>
      <c r="C3331" s="59">
        <v>510</v>
      </c>
      <c r="D3331" s="59">
        <v>510</v>
      </c>
      <c r="E3331" s="59">
        <v>510</v>
      </c>
      <c r="F3331" s="59">
        <v>510</v>
      </c>
      <c r="G3331" s="59">
        <v>510</v>
      </c>
      <c r="H3331" s="59">
        <v>510</v>
      </c>
      <c r="I3331" s="59">
        <v>510</v>
      </c>
      <c r="J3331" s="59">
        <v>510</v>
      </c>
      <c r="K3331" s="59">
        <v>510</v>
      </c>
      <c r="L3331" s="59">
        <v>510</v>
      </c>
      <c r="M3331" s="59">
        <v>510</v>
      </c>
      <c r="N3331" s="59">
        <v>510</v>
      </c>
      <c r="O3331" s="59">
        <v>510</v>
      </c>
      <c r="P3331" s="59">
        <v>510</v>
      </c>
      <c r="Q3331" s="59">
        <v>510</v>
      </c>
      <c r="R3331" s="59">
        <v>510</v>
      </c>
    </row>
    <row r="3332" spans="2:18" x14ac:dyDescent="0.2">
      <c r="B3332" s="4">
        <v>1982</v>
      </c>
      <c r="C3332" s="59">
        <v>941</v>
      </c>
      <c r="D3332" s="59">
        <v>941</v>
      </c>
      <c r="E3332" s="59">
        <v>941</v>
      </c>
      <c r="F3332" s="59">
        <v>941</v>
      </c>
      <c r="G3332" s="59">
        <v>941</v>
      </c>
      <c r="H3332" s="59">
        <v>941</v>
      </c>
      <c r="I3332" s="59">
        <v>941</v>
      </c>
      <c r="J3332" s="59">
        <v>941</v>
      </c>
      <c r="K3332" s="59">
        <v>941</v>
      </c>
      <c r="L3332" s="59">
        <v>941</v>
      </c>
      <c r="M3332" s="59">
        <v>941</v>
      </c>
      <c r="N3332" s="59">
        <v>941</v>
      </c>
      <c r="O3332" s="59">
        <v>941</v>
      </c>
      <c r="P3332" s="59">
        <v>941</v>
      </c>
      <c r="Q3332" s="59">
        <v>941</v>
      </c>
      <c r="R3332" s="59">
        <v>941</v>
      </c>
    </row>
    <row r="3333" spans="2:18" x14ac:dyDescent="0.2">
      <c r="B3333" s="4">
        <v>1981</v>
      </c>
      <c r="C3333" s="59">
        <v>1604</v>
      </c>
      <c r="D3333" s="59">
        <v>1604</v>
      </c>
      <c r="E3333" s="59">
        <v>1604</v>
      </c>
      <c r="F3333" s="59">
        <v>1604</v>
      </c>
      <c r="G3333" s="59">
        <v>1604</v>
      </c>
      <c r="H3333" s="59">
        <v>1604</v>
      </c>
      <c r="I3333" s="59">
        <v>1604</v>
      </c>
      <c r="J3333" s="59">
        <v>1604</v>
      </c>
      <c r="K3333" s="59">
        <v>1604</v>
      </c>
      <c r="L3333" s="59">
        <v>1604</v>
      </c>
      <c r="M3333" s="59">
        <v>1604</v>
      </c>
      <c r="N3333" s="59">
        <v>1604</v>
      </c>
      <c r="O3333" s="59">
        <v>1604</v>
      </c>
      <c r="P3333" s="59">
        <v>1604</v>
      </c>
      <c r="Q3333" s="59">
        <v>1604</v>
      </c>
      <c r="R3333" s="59">
        <v>1604</v>
      </c>
    </row>
    <row r="3334" spans="2:18" x14ac:dyDescent="0.2">
      <c r="B3334" s="4">
        <v>1980</v>
      </c>
      <c r="C3334" s="59">
        <v>3654</v>
      </c>
      <c r="D3334" s="59">
        <v>3654</v>
      </c>
      <c r="E3334" s="59">
        <v>3654</v>
      </c>
      <c r="F3334" s="59">
        <v>3654</v>
      </c>
      <c r="G3334" s="59">
        <v>3654</v>
      </c>
      <c r="H3334" s="59">
        <v>3654</v>
      </c>
      <c r="I3334" s="59">
        <v>3654</v>
      </c>
      <c r="J3334" s="59">
        <v>3654</v>
      </c>
      <c r="K3334" s="59">
        <v>3654</v>
      </c>
      <c r="L3334" s="59">
        <v>3654</v>
      </c>
      <c r="M3334" s="59">
        <v>3654</v>
      </c>
      <c r="N3334" s="59">
        <v>3654</v>
      </c>
      <c r="O3334" s="59">
        <v>3654</v>
      </c>
      <c r="P3334" s="59">
        <v>3654</v>
      </c>
      <c r="Q3334" s="59">
        <v>3654</v>
      </c>
      <c r="R3334" s="59">
        <v>3654</v>
      </c>
    </row>
    <row r="3335" spans="2:18" x14ac:dyDescent="0.2">
      <c r="B3335" s="4">
        <v>1979</v>
      </c>
      <c r="C3335" s="59">
        <v>1671</v>
      </c>
      <c r="D3335" s="59">
        <v>1671</v>
      </c>
      <c r="E3335" s="59">
        <v>1671</v>
      </c>
      <c r="F3335" s="59">
        <v>1671</v>
      </c>
      <c r="G3335" s="59">
        <v>1671</v>
      </c>
      <c r="H3335" s="59">
        <v>1671</v>
      </c>
      <c r="I3335" s="59">
        <v>1671</v>
      </c>
      <c r="J3335" s="59">
        <v>1671</v>
      </c>
      <c r="K3335" s="59">
        <v>1671</v>
      </c>
      <c r="L3335" s="59">
        <v>1671</v>
      </c>
      <c r="M3335" s="59">
        <v>1671</v>
      </c>
      <c r="N3335" s="59">
        <v>1671</v>
      </c>
      <c r="O3335" s="59">
        <v>1671</v>
      </c>
      <c r="P3335" s="59">
        <v>1671</v>
      </c>
      <c r="Q3335" s="59">
        <v>1671</v>
      </c>
      <c r="R3335" s="59">
        <v>1671</v>
      </c>
    </row>
    <row r="3336" spans="2:18" x14ac:dyDescent="0.2">
      <c r="B3336" s="4">
        <v>1978</v>
      </c>
      <c r="C3336" s="59">
        <v>263</v>
      </c>
      <c r="D3336" s="59">
        <v>263</v>
      </c>
      <c r="E3336" s="59">
        <v>263</v>
      </c>
      <c r="F3336" s="59">
        <v>263</v>
      </c>
      <c r="G3336" s="59">
        <v>263</v>
      </c>
      <c r="H3336" s="59">
        <v>263</v>
      </c>
      <c r="I3336" s="59">
        <v>263</v>
      </c>
      <c r="J3336" s="59">
        <v>263</v>
      </c>
      <c r="K3336" s="59">
        <v>263</v>
      </c>
      <c r="L3336" s="59">
        <v>263</v>
      </c>
      <c r="M3336" s="59">
        <v>263</v>
      </c>
      <c r="N3336" s="59">
        <v>263</v>
      </c>
      <c r="O3336" s="59">
        <v>263</v>
      </c>
      <c r="P3336" s="59">
        <v>263</v>
      </c>
      <c r="Q3336" s="59">
        <v>263</v>
      </c>
      <c r="R3336" s="59">
        <v>263</v>
      </c>
    </row>
    <row r="3337" spans="2:18" x14ac:dyDescent="0.2">
      <c r="B3337" s="4">
        <v>1977</v>
      </c>
      <c r="C3337" s="59">
        <v>217</v>
      </c>
      <c r="D3337" s="59">
        <v>217</v>
      </c>
      <c r="E3337" s="59">
        <v>217</v>
      </c>
      <c r="F3337" s="59">
        <v>217</v>
      </c>
      <c r="G3337" s="59">
        <v>217</v>
      </c>
      <c r="H3337" s="59">
        <v>217</v>
      </c>
      <c r="I3337" s="59">
        <v>217</v>
      </c>
      <c r="J3337" s="59">
        <v>217</v>
      </c>
      <c r="K3337" s="59">
        <v>217</v>
      </c>
      <c r="L3337" s="59">
        <v>217</v>
      </c>
      <c r="M3337" s="59">
        <v>217</v>
      </c>
      <c r="N3337" s="59">
        <v>217</v>
      </c>
      <c r="O3337" s="59">
        <v>217</v>
      </c>
      <c r="P3337" s="59">
        <v>217</v>
      </c>
      <c r="Q3337" s="59">
        <v>217</v>
      </c>
      <c r="R3337" s="59">
        <v>217</v>
      </c>
    </row>
    <row r="3338" spans="2:18" x14ac:dyDescent="0.2">
      <c r="B3338" s="4">
        <v>1976</v>
      </c>
      <c r="C3338" s="59">
        <v>20555</v>
      </c>
      <c r="D3338" s="59">
        <v>20555</v>
      </c>
      <c r="E3338" s="59">
        <v>20555</v>
      </c>
      <c r="F3338" s="59">
        <v>20555</v>
      </c>
      <c r="G3338" s="59">
        <v>20555</v>
      </c>
      <c r="H3338" s="59">
        <v>20555</v>
      </c>
      <c r="I3338" s="59">
        <v>20555</v>
      </c>
      <c r="J3338" s="59">
        <v>20555</v>
      </c>
      <c r="K3338" s="59">
        <v>20555</v>
      </c>
      <c r="L3338" s="59">
        <v>20555</v>
      </c>
      <c r="M3338" s="59">
        <v>20555</v>
      </c>
      <c r="N3338" s="59">
        <v>20555</v>
      </c>
      <c r="O3338" s="59">
        <v>20555</v>
      </c>
      <c r="P3338" s="59">
        <v>20555</v>
      </c>
      <c r="Q3338" s="59">
        <v>20555</v>
      </c>
      <c r="R3338" s="59">
        <v>20555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/>
      <c r="D3343" s="59"/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/>
      <c r="D3344" s="59"/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/>
      <c r="D3345" s="59"/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/>
      <c r="D3346" s="59"/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/>
      <c r="D3347" s="59"/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/>
      <c r="D3348" s="59"/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/>
      <c r="D3349" s="59"/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/>
      <c r="D3350" s="59"/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/>
      <c r="D3351" s="59"/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/>
      <c r="D3352" s="59"/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/>
      <c r="D3353" s="59"/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/>
      <c r="D3354" s="59"/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/>
      <c r="D3355" s="59"/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/>
      <c r="D3356" s="59"/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/>
      <c r="D3357" s="59"/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/>
      <c r="D3358" s="59"/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/>
      <c r="D3359" s="59"/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/>
      <c r="D3360" s="59"/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/>
      <c r="D3361" s="59"/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/>
      <c r="D3362" s="59"/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/>
      <c r="D3363" s="59"/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/>
      <c r="D3364" s="59"/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/>
      <c r="D3365" s="59"/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/>
      <c r="D3367" s="59"/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/>
      <c r="D3368" s="59"/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/>
      <c r="D3369" s="59"/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/>
      <c r="D3370" s="59"/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/>
      <c r="D3371" s="59"/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/>
      <c r="D3372" s="59"/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/>
      <c r="D3373" s="59"/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/>
      <c r="D3374" s="59"/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/>
      <c r="D3375" s="59"/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/>
      <c r="D3376" s="59"/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/>
      <c r="D3377" s="59"/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/>
      <c r="D3378" s="59"/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/>
      <c r="D3379" s="59"/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/>
      <c r="D3380" s="59"/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/>
      <c r="D3381" s="59"/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/>
      <c r="D3382" s="59"/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/>
      <c r="D3383" s="59"/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/>
      <c r="D3384" s="59"/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 t="s">
        <v>12</v>
      </c>
      <c r="D3385" s="6" t="s">
        <v>12</v>
      </c>
      <c r="E3385" s="6" t="s">
        <v>12</v>
      </c>
      <c r="F3385" s="6" t="s">
        <v>12</v>
      </c>
      <c r="G3385" s="6" t="s">
        <v>12</v>
      </c>
      <c r="H3385" s="6" t="s">
        <v>12</v>
      </c>
      <c r="I3385" s="6" t="s">
        <v>12</v>
      </c>
      <c r="J3385" s="6" t="s">
        <v>12</v>
      </c>
      <c r="K3385" s="6" t="s">
        <v>12</v>
      </c>
      <c r="L3385" s="6" t="s">
        <v>12</v>
      </c>
      <c r="M3385" s="6" t="s">
        <v>12</v>
      </c>
      <c r="N3385" s="13" t="s">
        <v>12</v>
      </c>
      <c r="O3385" s="13" t="s">
        <v>12</v>
      </c>
      <c r="P3385" s="13" t="s">
        <v>12</v>
      </c>
      <c r="Q3385" s="13" t="s">
        <v>12</v>
      </c>
      <c r="R3385" s="13" t="s">
        <v>12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22">SUM(J3392:J3478)</f>
        <v>0</v>
      </c>
      <c r="K3479" s="6">
        <f>SUM(K3392:K3478)</f>
        <v>0</v>
      </c>
      <c r="L3479" s="6">
        <f t="shared" si="22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70000</v>
      </c>
      <c r="I3491" s="59">
        <v>70000</v>
      </c>
      <c r="J3491" s="59">
        <v>70000</v>
      </c>
      <c r="K3491" s="59">
        <v>70000</v>
      </c>
      <c r="L3491" s="59">
        <v>70000</v>
      </c>
      <c r="M3491" s="59">
        <v>70000</v>
      </c>
      <c r="N3491" s="59">
        <v>70000</v>
      </c>
      <c r="O3491" s="59">
        <v>70000</v>
      </c>
      <c r="P3491" s="59">
        <v>70000</v>
      </c>
      <c r="Q3491" s="59">
        <v>70000</v>
      </c>
      <c r="R3491" s="59">
        <v>70000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4658</v>
      </c>
      <c r="E3495" s="59">
        <v>4658</v>
      </c>
      <c r="F3495" s="59">
        <v>4658</v>
      </c>
      <c r="G3495" s="59">
        <v>4658</v>
      </c>
      <c r="H3495" s="59">
        <v>4658</v>
      </c>
      <c r="I3495" s="59">
        <v>4658</v>
      </c>
      <c r="J3495" s="59">
        <v>4658</v>
      </c>
      <c r="K3495" s="59">
        <v>4658</v>
      </c>
      <c r="L3495" s="59">
        <v>4658</v>
      </c>
      <c r="M3495" s="59">
        <v>4658</v>
      </c>
      <c r="N3495" s="59">
        <v>4658</v>
      </c>
      <c r="O3495" s="59">
        <v>4658</v>
      </c>
      <c r="P3495" s="59">
        <v>4658</v>
      </c>
      <c r="Q3495" s="59">
        <v>4658</v>
      </c>
      <c r="R3495" s="59">
        <v>4658</v>
      </c>
    </row>
    <row r="3496" spans="2:18" x14ac:dyDescent="0.2">
      <c r="B3496" s="4">
        <v>2006</v>
      </c>
      <c r="C3496" s="59">
        <v>37912</v>
      </c>
      <c r="D3496" s="59">
        <v>37912</v>
      </c>
      <c r="E3496" s="59">
        <v>37912</v>
      </c>
      <c r="F3496" s="59">
        <v>37912</v>
      </c>
      <c r="G3496" s="59">
        <v>37912</v>
      </c>
      <c r="H3496" s="59">
        <v>37912</v>
      </c>
      <c r="I3496" s="59">
        <v>37912</v>
      </c>
      <c r="J3496" s="59">
        <v>37912</v>
      </c>
      <c r="K3496" s="59">
        <v>37912</v>
      </c>
      <c r="L3496" s="59">
        <v>37912</v>
      </c>
      <c r="M3496" s="59">
        <v>37912</v>
      </c>
      <c r="N3496" s="59">
        <v>37912</v>
      </c>
      <c r="O3496" s="59">
        <v>37912</v>
      </c>
      <c r="P3496" s="59">
        <v>37912</v>
      </c>
      <c r="Q3496" s="59">
        <v>37912</v>
      </c>
      <c r="R3496" s="59">
        <v>37912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64232</v>
      </c>
      <c r="D3500" s="59">
        <v>64232</v>
      </c>
      <c r="E3500" s="59">
        <v>64232</v>
      </c>
      <c r="F3500" s="59">
        <v>64232</v>
      </c>
      <c r="G3500" s="59">
        <v>64232</v>
      </c>
      <c r="H3500" s="59">
        <v>64232</v>
      </c>
      <c r="I3500" s="59">
        <v>64232</v>
      </c>
      <c r="J3500" s="59">
        <v>64232</v>
      </c>
      <c r="K3500" s="59">
        <v>64232</v>
      </c>
      <c r="L3500" s="59">
        <v>64232</v>
      </c>
      <c r="M3500" s="59">
        <v>64232</v>
      </c>
      <c r="N3500" s="59">
        <v>64232</v>
      </c>
      <c r="O3500" s="59">
        <v>64232</v>
      </c>
      <c r="P3500" s="59">
        <v>64232</v>
      </c>
      <c r="Q3500" s="59">
        <v>64232</v>
      </c>
      <c r="R3500" s="59">
        <v>64232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4880</v>
      </c>
      <c r="D3502" s="59">
        <v>4880</v>
      </c>
      <c r="E3502" s="59">
        <v>4880</v>
      </c>
      <c r="F3502" s="59">
        <v>4880</v>
      </c>
      <c r="G3502" s="59">
        <v>4880</v>
      </c>
      <c r="H3502" s="59">
        <v>4880</v>
      </c>
      <c r="I3502" s="59">
        <v>4880</v>
      </c>
      <c r="J3502" s="59">
        <v>4880</v>
      </c>
      <c r="K3502" s="59">
        <v>4880</v>
      </c>
      <c r="L3502" s="59">
        <v>4880</v>
      </c>
      <c r="M3502" s="59">
        <v>4880</v>
      </c>
      <c r="N3502" s="59">
        <v>4880</v>
      </c>
      <c r="O3502" s="59">
        <v>4880</v>
      </c>
      <c r="P3502" s="59">
        <v>4880</v>
      </c>
      <c r="Q3502" s="59">
        <v>4880</v>
      </c>
      <c r="R3502" s="59">
        <v>4880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6276</v>
      </c>
      <c r="D3507" s="59">
        <v>6276</v>
      </c>
      <c r="E3507" s="59">
        <v>6276</v>
      </c>
      <c r="F3507" s="59">
        <v>6276</v>
      </c>
      <c r="G3507" s="59">
        <v>6276</v>
      </c>
      <c r="H3507" s="59">
        <v>6276</v>
      </c>
      <c r="I3507" s="59">
        <v>6276</v>
      </c>
      <c r="J3507" s="59">
        <v>6276</v>
      </c>
      <c r="K3507" s="59">
        <v>6276</v>
      </c>
      <c r="L3507" s="59">
        <v>6276</v>
      </c>
      <c r="M3507" s="59">
        <v>6276</v>
      </c>
      <c r="N3507" s="59">
        <v>6276</v>
      </c>
      <c r="O3507" s="59">
        <v>6276</v>
      </c>
      <c r="P3507" s="59">
        <v>6276</v>
      </c>
      <c r="Q3507" s="59">
        <v>6276</v>
      </c>
      <c r="R3507" s="59">
        <v>6276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39555</v>
      </c>
      <c r="D3509" s="59">
        <v>39555</v>
      </c>
      <c r="E3509" s="59">
        <v>39555</v>
      </c>
      <c r="F3509" s="59">
        <v>39555</v>
      </c>
      <c r="G3509" s="59">
        <v>39555</v>
      </c>
      <c r="H3509" s="59">
        <v>39555</v>
      </c>
      <c r="I3509" s="59">
        <v>39555</v>
      </c>
      <c r="J3509" s="59">
        <v>39555</v>
      </c>
      <c r="K3509" s="59">
        <v>39555</v>
      </c>
      <c r="L3509" s="59">
        <v>39555</v>
      </c>
      <c r="M3509" s="59">
        <v>39555</v>
      </c>
      <c r="N3509" s="59">
        <v>39555</v>
      </c>
      <c r="O3509" s="59">
        <v>39555</v>
      </c>
      <c r="P3509" s="59">
        <v>39555</v>
      </c>
      <c r="Q3509" s="59">
        <v>39555</v>
      </c>
      <c r="R3509" s="59">
        <v>39555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24851</v>
      </c>
      <c r="D3511" s="59">
        <v>24851</v>
      </c>
      <c r="E3511" s="59">
        <v>24851</v>
      </c>
      <c r="F3511" s="59">
        <v>24851</v>
      </c>
      <c r="G3511" s="59">
        <v>24851</v>
      </c>
      <c r="H3511" s="59">
        <v>24851</v>
      </c>
      <c r="I3511" s="59">
        <v>24851</v>
      </c>
      <c r="J3511" s="59">
        <v>24851</v>
      </c>
      <c r="K3511" s="59">
        <v>24851</v>
      </c>
      <c r="L3511" s="59">
        <v>24851</v>
      </c>
      <c r="M3511" s="59">
        <v>24851</v>
      </c>
      <c r="N3511" s="59">
        <v>24851</v>
      </c>
      <c r="O3511" s="59">
        <v>24851</v>
      </c>
      <c r="P3511" s="59">
        <v>24851</v>
      </c>
      <c r="Q3511" s="59">
        <v>24851</v>
      </c>
      <c r="R3511" s="59">
        <v>24851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95965</v>
      </c>
      <c r="D3513" s="59">
        <v>95965</v>
      </c>
      <c r="E3513" s="59">
        <v>95965</v>
      </c>
      <c r="F3513" s="59">
        <v>95965</v>
      </c>
      <c r="G3513" s="59">
        <v>95965</v>
      </c>
      <c r="H3513" s="59">
        <v>95965</v>
      </c>
      <c r="I3513" s="59">
        <v>95965</v>
      </c>
      <c r="J3513" s="59">
        <v>95965</v>
      </c>
      <c r="K3513" s="59">
        <v>95965</v>
      </c>
      <c r="L3513" s="59">
        <v>95965</v>
      </c>
      <c r="M3513" s="59">
        <v>95965</v>
      </c>
      <c r="N3513" s="59">
        <v>95965</v>
      </c>
      <c r="O3513" s="59">
        <v>95965</v>
      </c>
      <c r="P3513" s="59">
        <v>95965</v>
      </c>
      <c r="Q3513" s="59">
        <v>95965</v>
      </c>
      <c r="R3513" s="59">
        <v>95965</v>
      </c>
    </row>
    <row r="3514" spans="2:18" x14ac:dyDescent="0.2">
      <c r="B3514" s="4">
        <v>1988</v>
      </c>
      <c r="C3514" s="59">
        <v>29799</v>
      </c>
      <c r="D3514" s="59">
        <v>29799</v>
      </c>
      <c r="E3514" s="59">
        <v>29799</v>
      </c>
      <c r="F3514" s="59">
        <v>29799</v>
      </c>
      <c r="G3514" s="59">
        <v>29799</v>
      </c>
      <c r="H3514" s="59">
        <v>29799</v>
      </c>
      <c r="I3514" s="59">
        <v>29799</v>
      </c>
      <c r="J3514" s="59">
        <v>29799</v>
      </c>
      <c r="K3514" s="59">
        <v>29799</v>
      </c>
      <c r="L3514" s="59">
        <v>29799</v>
      </c>
      <c r="M3514" s="59">
        <v>29799</v>
      </c>
      <c r="N3514" s="59">
        <v>29799</v>
      </c>
      <c r="O3514" s="59">
        <v>29799</v>
      </c>
      <c r="P3514" s="59">
        <v>29799</v>
      </c>
      <c r="Q3514" s="59">
        <v>29799</v>
      </c>
      <c r="R3514" s="59">
        <v>29799</v>
      </c>
    </row>
    <row r="3515" spans="2:18" x14ac:dyDescent="0.2">
      <c r="B3515" s="4">
        <v>1987</v>
      </c>
      <c r="C3515" s="59">
        <v>47256</v>
      </c>
      <c r="D3515" s="59">
        <v>47256</v>
      </c>
      <c r="E3515" s="59">
        <v>47256</v>
      </c>
      <c r="F3515" s="59">
        <v>47256</v>
      </c>
      <c r="G3515" s="59">
        <v>47256</v>
      </c>
      <c r="H3515" s="59">
        <v>47256</v>
      </c>
      <c r="I3515" s="59">
        <v>47256</v>
      </c>
      <c r="J3515" s="59">
        <v>47256</v>
      </c>
      <c r="K3515" s="59">
        <v>47256</v>
      </c>
      <c r="L3515" s="59">
        <v>47256</v>
      </c>
      <c r="M3515" s="59">
        <v>47256</v>
      </c>
      <c r="N3515" s="59">
        <v>47256</v>
      </c>
      <c r="O3515" s="59">
        <v>47256</v>
      </c>
      <c r="P3515" s="59">
        <v>47256</v>
      </c>
      <c r="Q3515" s="59">
        <v>47256</v>
      </c>
      <c r="R3515" s="59">
        <v>47256</v>
      </c>
    </row>
    <row r="3516" spans="2:18" x14ac:dyDescent="0.2">
      <c r="B3516" s="4">
        <v>1986</v>
      </c>
      <c r="C3516" s="59">
        <v>43853</v>
      </c>
      <c r="D3516" s="59">
        <v>43853</v>
      </c>
      <c r="E3516" s="59">
        <v>43853</v>
      </c>
      <c r="F3516" s="59">
        <v>43853</v>
      </c>
      <c r="G3516" s="59">
        <v>43853</v>
      </c>
      <c r="H3516" s="59">
        <v>43853</v>
      </c>
      <c r="I3516" s="59">
        <v>43853</v>
      </c>
      <c r="J3516" s="59">
        <v>43853</v>
      </c>
      <c r="K3516" s="59">
        <v>43853</v>
      </c>
      <c r="L3516" s="59">
        <v>43853</v>
      </c>
      <c r="M3516" s="59">
        <v>43853</v>
      </c>
      <c r="N3516" s="59">
        <v>43853</v>
      </c>
      <c r="O3516" s="59">
        <v>43853</v>
      </c>
      <c r="P3516" s="59">
        <v>43853</v>
      </c>
      <c r="Q3516" s="59">
        <v>43853</v>
      </c>
      <c r="R3516" s="59">
        <v>43853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67886</v>
      </c>
      <c r="D3518" s="59">
        <v>67886</v>
      </c>
      <c r="E3518" s="59">
        <v>67886</v>
      </c>
      <c r="F3518" s="59">
        <v>67886</v>
      </c>
      <c r="G3518" s="59">
        <v>67886</v>
      </c>
      <c r="H3518" s="59">
        <v>67886</v>
      </c>
      <c r="I3518" s="59">
        <v>67886</v>
      </c>
      <c r="J3518" s="59">
        <v>67886</v>
      </c>
      <c r="K3518" s="59">
        <v>67886</v>
      </c>
      <c r="L3518" s="59">
        <v>67886</v>
      </c>
      <c r="M3518" s="59">
        <v>67886</v>
      </c>
      <c r="N3518" s="59">
        <v>67886</v>
      </c>
      <c r="O3518" s="59">
        <v>67886</v>
      </c>
      <c r="P3518" s="59">
        <v>67886</v>
      </c>
      <c r="Q3518" s="59">
        <v>67886</v>
      </c>
      <c r="R3518" s="59">
        <v>67886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70021</v>
      </c>
      <c r="D3522" s="59">
        <v>70021</v>
      </c>
      <c r="E3522" s="59">
        <v>70021</v>
      </c>
      <c r="F3522" s="59">
        <v>70021</v>
      </c>
      <c r="G3522" s="59">
        <v>70021</v>
      </c>
      <c r="H3522" s="59">
        <v>70021</v>
      </c>
      <c r="I3522" s="59">
        <v>70021</v>
      </c>
      <c r="J3522" s="59">
        <v>70021</v>
      </c>
      <c r="K3522" s="59">
        <v>70021</v>
      </c>
      <c r="L3522" s="59">
        <v>70021</v>
      </c>
      <c r="M3522" s="59">
        <v>70021</v>
      </c>
      <c r="N3522" s="59">
        <v>70021</v>
      </c>
      <c r="O3522" s="59">
        <v>70021</v>
      </c>
      <c r="P3522" s="59">
        <v>70021</v>
      </c>
      <c r="Q3522" s="59">
        <v>70021</v>
      </c>
      <c r="R3522" s="59">
        <v>70021</v>
      </c>
    </row>
    <row r="3523" spans="2:18" x14ac:dyDescent="0.2">
      <c r="B3523" s="4">
        <v>1979</v>
      </c>
      <c r="C3523" s="59">
        <v>23759</v>
      </c>
      <c r="D3523" s="59">
        <v>23759</v>
      </c>
      <c r="E3523" s="59">
        <v>23759</v>
      </c>
      <c r="F3523" s="59">
        <v>23759</v>
      </c>
      <c r="G3523" s="59">
        <v>23759</v>
      </c>
      <c r="H3523" s="59">
        <v>23759</v>
      </c>
      <c r="I3523" s="59">
        <v>23759</v>
      </c>
      <c r="J3523" s="59">
        <v>23759</v>
      </c>
      <c r="K3523" s="59">
        <v>23759</v>
      </c>
      <c r="L3523" s="59">
        <v>23759</v>
      </c>
      <c r="M3523" s="59">
        <v>23759</v>
      </c>
      <c r="N3523" s="59">
        <v>23759</v>
      </c>
      <c r="O3523" s="59">
        <v>23759</v>
      </c>
      <c r="P3523" s="59">
        <v>23759</v>
      </c>
      <c r="Q3523" s="59">
        <v>23759</v>
      </c>
      <c r="R3523" s="59">
        <v>23759</v>
      </c>
    </row>
    <row r="3524" spans="2:18" x14ac:dyDescent="0.2">
      <c r="B3524" s="4">
        <v>1978</v>
      </c>
      <c r="C3524" s="59">
        <v>7006</v>
      </c>
      <c r="D3524" s="59">
        <v>7006</v>
      </c>
      <c r="E3524" s="59">
        <v>7006</v>
      </c>
      <c r="F3524" s="59">
        <v>7006</v>
      </c>
      <c r="G3524" s="59">
        <v>7006</v>
      </c>
      <c r="H3524" s="59">
        <v>7006</v>
      </c>
      <c r="I3524" s="59">
        <v>7006</v>
      </c>
      <c r="J3524" s="59">
        <v>7006</v>
      </c>
      <c r="K3524" s="59">
        <v>7006</v>
      </c>
      <c r="L3524" s="59">
        <v>7006</v>
      </c>
      <c r="M3524" s="59">
        <v>7006</v>
      </c>
      <c r="N3524" s="59">
        <v>7006</v>
      </c>
      <c r="O3524" s="59">
        <v>7006</v>
      </c>
      <c r="P3524" s="59">
        <v>7006</v>
      </c>
      <c r="Q3524" s="59">
        <v>7006</v>
      </c>
      <c r="R3524" s="59">
        <v>7006</v>
      </c>
    </row>
    <row r="3525" spans="2:18" x14ac:dyDescent="0.2">
      <c r="B3525" s="4">
        <v>1977</v>
      </c>
      <c r="C3525" s="59">
        <v>7933</v>
      </c>
      <c r="D3525" s="59">
        <v>7933</v>
      </c>
      <c r="E3525" s="59">
        <v>7933</v>
      </c>
      <c r="F3525" s="59">
        <v>7933</v>
      </c>
      <c r="G3525" s="59">
        <v>7933</v>
      </c>
      <c r="H3525" s="59">
        <v>7933</v>
      </c>
      <c r="I3525" s="59">
        <v>7933</v>
      </c>
      <c r="J3525" s="59">
        <v>7933</v>
      </c>
      <c r="K3525" s="59">
        <v>7933</v>
      </c>
      <c r="L3525" s="59">
        <v>7933</v>
      </c>
      <c r="M3525" s="59">
        <v>7933</v>
      </c>
      <c r="N3525" s="59">
        <v>7933</v>
      </c>
      <c r="O3525" s="59">
        <v>7933</v>
      </c>
      <c r="P3525" s="59">
        <v>7933</v>
      </c>
      <c r="Q3525" s="59">
        <v>7933</v>
      </c>
      <c r="R3525" s="59">
        <v>7933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20518</v>
      </c>
      <c r="D3527" s="59">
        <v>20518</v>
      </c>
      <c r="E3527" s="59">
        <v>20518</v>
      </c>
      <c r="F3527" s="59">
        <v>20518</v>
      </c>
      <c r="G3527" s="59">
        <v>20518</v>
      </c>
      <c r="H3527" s="59">
        <v>20518</v>
      </c>
      <c r="I3527" s="59">
        <v>20518</v>
      </c>
      <c r="J3527" s="59">
        <v>20518</v>
      </c>
      <c r="K3527" s="59">
        <v>20518</v>
      </c>
      <c r="L3527" s="59">
        <v>20518</v>
      </c>
      <c r="M3527" s="59">
        <v>20518</v>
      </c>
      <c r="N3527" s="59">
        <v>20518</v>
      </c>
      <c r="O3527" s="59">
        <v>20518</v>
      </c>
      <c r="P3527" s="59">
        <v>20518</v>
      </c>
      <c r="Q3527" s="59">
        <v>20518</v>
      </c>
      <c r="R3527" s="59">
        <v>20518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1">
        <v>591702</v>
      </c>
      <c r="D3573" s="61">
        <v>596360</v>
      </c>
      <c r="E3573" s="61">
        <v>596360</v>
      </c>
      <c r="F3573" s="61">
        <v>596360</v>
      </c>
      <c r="G3573" s="61">
        <v>596360</v>
      </c>
      <c r="H3573" s="61">
        <v>666360</v>
      </c>
      <c r="I3573" s="61">
        <v>666360</v>
      </c>
      <c r="J3573" s="61">
        <v>666360</v>
      </c>
      <c r="K3573" s="61">
        <v>666360</v>
      </c>
      <c r="L3573" s="61">
        <v>666360</v>
      </c>
      <c r="M3573" s="61">
        <v>666360</v>
      </c>
      <c r="N3573" s="62">
        <v>666360</v>
      </c>
      <c r="O3573" s="62">
        <v>666360</v>
      </c>
      <c r="P3573" s="62">
        <v>666360</v>
      </c>
      <c r="Q3573" s="62">
        <v>666360</v>
      </c>
      <c r="R3573" s="62">
        <v>666360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23">SUM(J3580:J3666)</f>
        <v>0</v>
      </c>
      <c r="K3667" s="6">
        <f>SUM(K3580:K3666)</f>
        <v>0</v>
      </c>
      <c r="L3667" s="6">
        <f t="shared" si="23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1">
        <v>0</v>
      </c>
      <c r="D3761" s="61">
        <v>0</v>
      </c>
      <c r="E3761" s="61">
        <v>0</v>
      </c>
      <c r="F3761" s="61">
        <v>0</v>
      </c>
      <c r="G3761" s="61">
        <v>0</v>
      </c>
      <c r="H3761" s="61">
        <v>0</v>
      </c>
      <c r="I3761" s="61">
        <v>0</v>
      </c>
      <c r="J3761" s="61">
        <v>0</v>
      </c>
      <c r="K3761" s="61">
        <v>0</v>
      </c>
      <c r="L3761" s="61">
        <v>0</v>
      </c>
      <c r="M3761" s="61">
        <v>0</v>
      </c>
      <c r="N3761" s="62">
        <v>0</v>
      </c>
      <c r="O3761" s="62">
        <v>0</v>
      </c>
      <c r="P3761" s="62">
        <v>0</v>
      </c>
      <c r="Q3761" s="62">
        <v>0</v>
      </c>
      <c r="R3761" s="62"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24">SUM(J3768:J3854)</f>
        <v>0</v>
      </c>
      <c r="K3855" s="6">
        <f>SUM(K3768:K3854)</f>
        <v>0</v>
      </c>
      <c r="L3855" s="6">
        <f t="shared" si="24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25">SUM(J3862:J3948)</f>
        <v>0</v>
      </c>
      <c r="K3949" s="6">
        <f>SUM(K3862:K3948)</f>
        <v>0</v>
      </c>
      <c r="L3949" s="6">
        <f t="shared" si="25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26">SUM(J3956:J4042)</f>
        <v>0</v>
      </c>
      <c r="K4043" s="6">
        <f>SUM(K3956:K4042)</f>
        <v>0</v>
      </c>
      <c r="L4043" s="6">
        <f t="shared" si="26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6930</v>
      </c>
      <c r="L4052" s="59">
        <v>6930</v>
      </c>
      <c r="M4052" s="59">
        <v>6930</v>
      </c>
      <c r="N4052" s="59">
        <v>6930</v>
      </c>
      <c r="O4052" s="59">
        <v>6930</v>
      </c>
      <c r="P4052" s="59">
        <v>6930</v>
      </c>
      <c r="Q4052" s="59">
        <v>6930</v>
      </c>
      <c r="R4052" s="59">
        <v>6930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/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/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/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/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/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/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/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/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/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/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/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106847.44</v>
      </c>
      <c r="D4064" s="59">
        <v>106847.44</v>
      </c>
      <c r="E4064" s="59">
        <v>106847.44</v>
      </c>
      <c r="F4064" s="59">
        <v>106847.44</v>
      </c>
      <c r="G4064" s="59">
        <v>106847.44</v>
      </c>
      <c r="H4064" s="59">
        <v>106847.44</v>
      </c>
      <c r="I4064" s="59">
        <v>106847.44</v>
      </c>
      <c r="J4064" s="59">
        <v>106847.44</v>
      </c>
      <c r="K4064" s="59">
        <v>106847.44</v>
      </c>
      <c r="L4064" s="59">
        <v>106847.44</v>
      </c>
      <c r="M4064" s="59">
        <v>106847.44</v>
      </c>
      <c r="N4064" s="59">
        <v>106847.44</v>
      </c>
      <c r="O4064" s="59">
        <v>106847.44</v>
      </c>
      <c r="P4064" s="59">
        <v>106847.44</v>
      </c>
      <c r="Q4064" s="59">
        <v>106847.44</v>
      </c>
      <c r="R4064" s="59">
        <v>106847.44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62">
        <v>106847.44</v>
      </c>
      <c r="D4137" s="62">
        <v>106847.44</v>
      </c>
      <c r="E4137" s="62">
        <v>106847.44</v>
      </c>
      <c r="F4137" s="62">
        <v>106847.44</v>
      </c>
      <c r="G4137" s="62">
        <v>106847.44</v>
      </c>
      <c r="H4137" s="62">
        <v>106847.44</v>
      </c>
      <c r="I4137" s="62">
        <v>106847.44</v>
      </c>
      <c r="J4137" s="62">
        <v>106847.44</v>
      </c>
      <c r="K4137" s="62">
        <v>113777.44</v>
      </c>
      <c r="L4137" s="62">
        <v>113777.44</v>
      </c>
      <c r="M4137" s="62">
        <v>113777.44</v>
      </c>
      <c r="N4137" s="62">
        <v>113777.44</v>
      </c>
      <c r="O4137" s="62">
        <v>113777.44</v>
      </c>
      <c r="P4137" s="62">
        <v>113777.44</v>
      </c>
      <c r="Q4137" s="62">
        <v>113777.44</v>
      </c>
      <c r="R4137" s="62">
        <v>113777.44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2023-03-20T11:00:11Z</dcterms:modified>
</cp:coreProperties>
</file>