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Q3200" i="10" l="1"/>
  <c r="Q2730" i="10"/>
  <c r="Q568" i="10"/>
  <c r="Q16" i="2"/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<sst xmlns="http://schemas.openxmlformats.org/spreadsheetml/2006/main" count="407" uniqueCount="169">
  <si>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</si>
  <si>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</si>
  <si>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</si>
  <si>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</si>
  <si>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</si>
  <si>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</si>
  <si>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</si>
  <si>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</si>
  <si>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</si>
  <si>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</si>
  <si>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</si>
  <si>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</si>
  <si>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</si>
  <si>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</si>
  <si>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</si>
  <si>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</si>
  <si>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</si>
  <si>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</si>
  <si>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</si>
  <si>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</si>
  <si>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</si>
  <si>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</si>
  <si>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</si>
  <si>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</si>
  <si>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</si>
  <si>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</si>
  <si>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</si>
  <si>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</si>
  <si>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</si>
  <si>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</si>
  <si>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</si>
  <si>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</si>
  <si>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</si>
  <si>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</si>
  <si>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</si>
  <si>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</si>
  <si>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</si>
  <si>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</si>
  <si>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</si>
  <si>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</si>
  <si>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</si>
  <si>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</si>
  <si>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</si>
  <si>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</si>
  <si>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</si>
  <si>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</si>
  <si>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</si>
  <si>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</si>
  <si>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</si>
  <si>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</si>
  <si>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</si>
  <si>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</si>
  <si>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</si>
  <si>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</si>
  <si>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</si>
  <si>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</si>
  <si>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</si>
  <si>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</si>
  <si>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</si>
  <si>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</si>
  <si>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</si>
  <si>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</si>
  <si>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</si>
  <si>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</si>
  <si>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</si>
  <si>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</si>
  <si>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</si>
  <si>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</si>
  <si>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</si>
  <si>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</si>
  <si>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</si>
  <si>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</si>
  <si>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</si>
  <si>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</si>
  <si>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</si>
  <si>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</si>
  <si>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</si>
  <si>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</si>
  <si>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</si>
  <si>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</si>
  <si>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</si>
  <si>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</si>
  <si>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</si>
  <si>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</si>
  <si>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</si>
  <si>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</si>
  <si>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</si>
  <si>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</si>
  <si>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</si>
  <si>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</si>
  <si>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</si>
  <si>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</si>
  <si>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</si>
  <si>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</si>
  <si>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</si>
  <si>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</si>
  <si>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</si>
  <si>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</si>
  <si>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</si>
  <si>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</si>
  <si>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</si>
  <si>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</si>
  <si>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</si>
  <si>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</si>
  <si>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</si>
  <si>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</si>
  <si>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</si>
  <si>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</si>
  <si>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</si>
  <si>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</si>
  <si>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</si>
  <si>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</si>
  <si>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</si>
  <si>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</si>
  <si>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</si>
  <si>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</si>
  <si>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</si>
  <si>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</si>
  <si>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</si>
  <si>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</si>
  <si>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</si>
  <si>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</si>
  <si>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</si>
  <si>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</si>
  <si>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</si>
  <si>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</si>
  <si>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</si>
  <si>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</si>
  <si>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</si>
  <si>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</si>
  <si>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</si>
  <si>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</si>
  <si>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</si>
  <si>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</si>
  <si>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</si>
  <si>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</si>
  <si>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</si>
  <si>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</si>
  <si>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</si>
  <si>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</si>
  <si>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</si>
  <si>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</si>
  <si>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</si>
  <si>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</si>
  <si>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</si>
  <si>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</si>
  <si>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</si>
  <si>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</si>
  <si>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</si>
  <si>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</si>
  <si>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</si>
  <si>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</si>
  <si>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</si>
  <si>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</si>
  <si>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</si>
  <si>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</si>
  <si>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</si>
  <si>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</si>
  <si>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</si>
  <si>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</si>
  <si>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</si>
  <si>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</si>
  <si>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</si>
  <si>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</si>
  <si>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</si>
  <si>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</si>
  <si>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</si>
  <si>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</si>
  <si>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Springe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</si>
</sst>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164" formatCode="&quot;€&quot;#,##0.00_);[Red]\(&quot;€&quot;#,##0.00\)"/>
    <numFmt numFmtId="165" formatCode="&quot;€&quot;#,##0.00_);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  <numFmt numFmtId="177" formatCode="_-* #,##0.00\ &quot;€&quot;_-;\-* #,##0.00\ &quot;€&quot;_-;_-* &quot;-&quot;??\ &quot;€&quot;_-;_-@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DE9D9"/>
        <bgColor rgb="FFFDE9D9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6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4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4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  <xf numFmtId="176" fontId="22" fillId="25" borderId="13" xfId="0" applyNumberFormat="1" applyFont="1" applyFill="1" applyBorder="1" applyAlignment="1" applyProtection="1">
      <alignment horizontal="center" vertical="center"/>
      <protection locked="0"/>
    </xf>
    <xf numFmtId="164" fontId="22" fillId="25" borderId="13" xfId="0" applyNumberFormat="1" applyFont="1" applyFill="1" applyBorder="1" applyAlignment="1" applyProtection="1">
      <alignment horizontal="center" vertical="center"/>
      <protection locked="0"/>
    </xf>
    <xf numFmtId="164" fontId="22" fillId="25" borderId="14" xfId="0" applyNumberFormat="1" applyFont="1" applyFill="1" applyBorder="1" applyAlignment="1" applyProtection="1">
      <alignment horizontal="center" vertical="center"/>
      <protection locked="0"/>
    </xf>
    <xf numFmtId="177" fontId="21" fillId="25" borderId="14" xfId="0" applyNumberFormat="1" applyFont="1" applyFill="1" applyBorder="1" applyAlignment="1"/>
    <xf numFmtId="177" fontId="21" fillId="25" borderId="14" xfId="0" applyNumberFormat="1" applyFont="1" applyFill="1" applyBorder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12012129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0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61">
        <v>18205</v>
      </c>
      <c r="R5" s="61">
        <v>18560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61">
        <v>11</v>
      </c>
      <c r="R6" s="61">
        <v>11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62">
        <v>2823528.02</v>
      </c>
      <c r="R8" s="62">
        <v>3049955.66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62">
        <v>79562</v>
      </c>
      <c r="R9" s="62">
        <v>79562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62">
        <v>0</v>
      </c>
      <c r="R10" s="6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62">
        <v>0</v>
      </c>
      <c r="R11" s="6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62">
        <v>676406.53</v>
      </c>
      <c r="R13" s="62">
        <v>40838.6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62">
        <v>0</v>
      </c>
      <c r="R14" s="6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62">
        <f>629686.96-629686.96+807101.69</f>
        <v>807101.69</v>
      </c>
      <c r="R16" s="62">
        <v>834821.62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62">
        <v>579889.25999999989</v>
      </c>
      <c r="R17" s="62">
        <v>1647556.8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62">
        <v>0</v>
      </c>
      <c r="R18" s="6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62">
        <v>0</v>
      </c>
      <c r="R19" s="62">
        <v>0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62">
        <v>264687</v>
      </c>
      <c r="R20" s="62">
        <v>126909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62">
        <v>79562</v>
      </c>
      <c r="R21" s="62">
        <v>75669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62">
        <v>937579.6</v>
      </c>
      <c r="R22" s="62">
        <v>1049212.4099999999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62">
        <v>0</v>
      </c>
      <c r="R23" s="62">
        <v>0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62">
        <v>61711.519999999997</v>
      </c>
      <c r="R24" s="62">
        <v>71451.38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62">
        <v>3017.04</v>
      </c>
      <c r="R25" s="62">
        <v>18249.03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62">
        <v>9975062.1500000004</v>
      </c>
      <c r="R27" s="62">
        <v>9314343.1600000001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62">
        <v>3750000</v>
      </c>
      <c r="R28" s="62">
        <v>3750000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62">
        <v>6295081.2000000002</v>
      </c>
      <c r="R29" s="62">
        <v>6295081.2000000002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62">
        <v>0</v>
      </c>
      <c r="R30" s="6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62">
        <v>-42729</v>
      </c>
      <c r="R31" s="62">
        <v>-42729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62">
        <v>0</v>
      </c>
      <c r="R32" s="6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62">
        <v>400622.07784215</v>
      </c>
      <c r="R33" s="62">
        <v>690246.92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62">
        <v>6688279.2199999997</v>
      </c>
      <c r="R34" s="62">
        <v>6610872.3499999996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62">
        <v>0</v>
      </c>
      <c r="R35" s="6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63">
        <v>0</v>
      </c>
      <c r="R36" s="6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63">
        <v>6570010</v>
      </c>
      <c r="R38" s="63">
        <v>6570010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65">
        <v>432321.88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64">
        <v>113309.72</v>
      </c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113309.72</v>
      </c>
      <c r="R95" s="13">
        <f>SUM(R3:R94)</f>
        <v>432321.88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65">
        <v>3483.33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64">
        <v>3483.33</v>
      </c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3483.33</v>
      </c>
      <c r="R189" s="13">
        <f>SUM(R97:R188)</f>
        <v>3483.33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65">
        <v>1753745.07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1753745.07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65">
        <v>10850.22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64">
        <v>457.5</v>
      </c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457.5</v>
      </c>
      <c r="R565" s="13">
        <f>SUM(R473:R564)</f>
        <v>10850.22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65">
        <v>97562.81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65">
        <f>97176.25-5656.4-457.5-2</f>
        <v>91060.35</v>
      </c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91060.35</v>
      </c>
      <c r="R659" s="13">
        <f>SUM(R567:R658)</f>
        <v>97562.81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65">
        <v>10591.74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64">
        <v>5656.4</v>
      </c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5656.4</v>
      </c>
      <c r="R847" s="13">
        <f>SUM(R755:R846)</f>
        <v>10591.74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64">
        <v>18232.96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64">
        <v>18232.96</v>
      </c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18232.96</v>
      </c>
      <c r="R941" s="13">
        <f>SUM(R849:R940)</f>
        <v>18232.96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65">
        <v>185215.29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64">
        <v>137037.70000000001</v>
      </c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137037.70000000001</v>
      </c>
      <c r="R1035" s="13">
        <f>SUM(R943:R1034)</f>
        <v>185215.29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65">
        <v>113433.76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64">
        <v>113433.76</v>
      </c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113433.76</v>
      </c>
      <c r="R2163" s="13">
        <f>SUM(R2071:R2162)</f>
        <v>113433.76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65">
        <v>15119243.83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65">
        <f>14289868.75+454293.86-0.03</f>
        <v>14744162.58</v>
      </c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14744162.58</v>
      </c>
      <c r="R2821" s="13">
        <f>SUM(R2729:R2820)</f>
        <v>15119243.83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65">
        <v>250439.5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65">
        <f>136777.52-8704.01+2963.54</f>
        <v>131037.04999999999</v>
      </c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131037.04999999999</v>
      </c>
      <c r="R3291" s="13">
        <f>SUM(R3199:R3290)</f>
        <v>250439.5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64">
        <v>1832.5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64">
        <v>1832.5</v>
      </c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1832.5</v>
      </c>
      <c r="R3385" s="13">
        <f>SUM(R3293:R3384)</f>
        <v>1832.5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65">
        <v>1415266.55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64">
        <v>1335895.02</v>
      </c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1335895.02</v>
      </c>
      <c r="R3479" s="13">
        <f>SUM(R3387:R3478)</f>
        <v>1415266.55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</v>
      </c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2</v>
      </c>
      <c r="R4137" s="13">
        <f>SUM(R4045:R4136)</f>
        <v>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2023-03-17T09:59:31Z</dcterms:modified>
</cp:coreProperties>
</file>