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mc:AlternateContent xmlns:mc="http://schemas.openxmlformats.org/markup-compatibility/2006">
    <mc:Choice Requires="x15">
      <x15ac:absPath xmlns:x15ac="http://schemas.microsoft.com/office/spreadsheetml/2010/11/ac" url="J:\Price-Cap\2021\PF-Tools\Tool_1\"/>
    </mc:Choice>
  </mc:AlternateContent>
  <bookViews>
    <workbookView xWindow="615" yWindow="570" windowWidth="6645" windowHeight="3990" tabRatio="721"/>
  </bookViews>
  <sheets>
    <sheet name="Legende" sheetId="38" r:id="rId1"/>
    <sheet name="IN_OUT_TFP_Arbeit" sheetId="17" r:id="rId2"/>
    <sheet name="NR_Mittelwertberechnung" sheetId="16" r:id="rId3"/>
    <sheet name="NR_Berechnung_TFP" sheetId="13" r:id="rId4"/>
    <sheet name="RD_Post_alle" sheetId="10" r:id="rId5"/>
    <sheet name="Hilfstabelle" sheetId="37" r:id="rId6"/>
  </sheets>
  <externalReferences>
    <externalReference r:id="rId7"/>
    <externalReference r:id="rId8"/>
    <externalReference r:id="rId9"/>
  </externalReferences>
  <definedNames>
    <definedName name="_xlnm._FilterDatabase" localSheetId="1" hidden="1">IN_OUT_TFP_Arbeit!$B$7:$C$8</definedName>
    <definedName name="a" localSheetId="0">#REF!</definedName>
    <definedName name="a">#REF!</definedName>
    <definedName name="AP_Jahr" localSheetId="0">[1]RD_AP!$D$226:$U$226</definedName>
    <definedName name="AP_Jahr">[2]RD_AP!$D$226:$U$226</definedName>
    <definedName name="AP_NOGA_ID" localSheetId="0">[1]RD_AP!$B$227:$B$273</definedName>
    <definedName name="AP_NOGA_ID">[2]RD_AP!$B$227:$B$273</definedName>
    <definedName name="AP_nom_eff" localSheetId="0">[1]RD_AP!$D$227:$U$274</definedName>
    <definedName name="AP_nom_eff">[2]RD_AP!$D$227:$U$274</definedName>
    <definedName name="AP_nom_trendb" localSheetId="0">[1]RD_AP!$D$279:$U$326</definedName>
    <definedName name="AP_nom_trendb">[2]RD_AP!$D$279:$U$326</definedName>
    <definedName name="AP_real_eff" localSheetId="0">[1]RD_AP!$D$333:$U$380</definedName>
    <definedName name="AP_real_eff">[2]RD_AP!$D$333:$U$380</definedName>
    <definedName name="AP_real_trendb" localSheetId="0">[1]RD_AP!$D$385:$U$432</definedName>
    <definedName name="AP_real_trendb">[2]RD_AP!$D$385:$U$432</definedName>
    <definedName name="CAP_GFCF" localSheetId="0">#REF!</definedName>
    <definedName name="CAP_GFCF">#REF!</definedName>
    <definedName name="CAP_QI" localSheetId="0">#REF!</definedName>
    <definedName name="CAP_QI">#REF!</definedName>
    <definedName name="CAPIT_QI" localSheetId="0">#REF!</definedName>
    <definedName name="CAPIT_QI">#REF!</definedName>
    <definedName name="CAPNIT_QI" localSheetId="0">#REF!</definedName>
    <definedName name="CAPNIT_QI">#REF!</definedName>
    <definedName name="_xlnm.Print_Area" localSheetId="0">Legende!$A$1:$D$26</definedName>
    <definedName name="Erdöl_Erdgas">'[3]GP Nr. 05,06,08'!$B$88</definedName>
    <definedName name="g_A" localSheetId="0">#REF!</definedName>
    <definedName name="g_A">#REF!</definedName>
    <definedName name="g_Branchen">'[1]IN_Definition Index'!$L$7:$L$19</definedName>
    <definedName name="g_Prozesse" localSheetId="0">#REF!</definedName>
    <definedName name="g_Prozesse">#REF!</definedName>
    <definedName name="g_S" localSheetId="0">#REF!</definedName>
    <definedName name="g_S">#REF!</definedName>
    <definedName name="g_T" localSheetId="0">#REF!</definedName>
    <definedName name="g_T">#REF!</definedName>
    <definedName name="g_U" localSheetId="0">#REF!</definedName>
    <definedName name="g_U">#REF!</definedName>
    <definedName name="g_Z" localSheetId="0">#REF!</definedName>
    <definedName name="g_Z">#REF!</definedName>
    <definedName name="Gewicht" localSheetId="0">#REF!</definedName>
    <definedName name="Gewicht">#REF!</definedName>
    <definedName name="Kohle">'[3]GP Nr. 05,06,08'!$B$28</definedName>
    <definedName name="t_Basis" localSheetId="0">[1]Produktivitätsentwicklung!$D$7</definedName>
    <definedName name="t_Basis">[2]Produktivitätsentwicklung!$D$7</definedName>
    <definedName name="t_Ende" localSheetId="0">[1]Produktivitätsentwicklung!$D$6</definedName>
    <definedName name="t_Ende">[2]Produktivitätsentwicklung!$D$6</definedName>
    <definedName name="t_Start" localSheetId="0">[1]Produktivitätsentwicklung!$D$5</definedName>
    <definedName name="t_Start">[2]Produktivitätsentwicklung!$D$5</definedName>
    <definedName name="VA" localSheetId="0">#REF!</definedName>
    <definedName name="VA">#REF!</definedName>
    <definedName name="VAConH" localSheetId="0">#REF!</definedName>
    <definedName name="VAConH">#REF!</definedName>
    <definedName name="VAConKIT" localSheetId="0">#REF!</definedName>
    <definedName name="VAConKIT">#REF!</definedName>
    <definedName name="VAConKNIT" localSheetId="0">#REF!</definedName>
    <definedName name="VAConKNIT">#REF!</definedName>
    <definedName name="VAConL" localSheetId="0">#REF!</definedName>
    <definedName name="VAConL">#REF!</definedName>
    <definedName name="VAConLC" localSheetId="0">#REF!</definedName>
    <definedName name="VAConLC">#REF!</definedName>
    <definedName name="VAConTFP" localSheetId="0">#REF!</definedName>
    <definedName name="VAConTFP">#REF!</definedName>
  </definedNames>
  <calcPr calcId="162913"/>
</workbook>
</file>

<file path=xl/calcChain.xml><?xml version="1.0" encoding="utf-8"?>
<calcChain xmlns="http://schemas.openxmlformats.org/spreadsheetml/2006/main">
  <c r="F27" i="13" l="1"/>
  <c r="G27" i="13"/>
  <c r="H27" i="13"/>
  <c r="I27" i="13"/>
  <c r="J27" i="13"/>
  <c r="K27" i="13"/>
  <c r="L27" i="13"/>
  <c r="M27" i="13"/>
  <c r="N27" i="13"/>
  <c r="O27" i="13"/>
  <c r="P27" i="13"/>
  <c r="Q27" i="13"/>
  <c r="R27" i="13"/>
  <c r="S27" i="13"/>
  <c r="T27" i="13"/>
  <c r="U27" i="13"/>
  <c r="V27" i="13"/>
  <c r="E27" i="13"/>
  <c r="D27" i="13"/>
  <c r="C27" i="13"/>
  <c r="B27" i="13"/>
  <c r="C26" i="13"/>
  <c r="D26" i="13"/>
  <c r="E26" i="13"/>
  <c r="F26" i="13"/>
  <c r="G26" i="13"/>
  <c r="H26" i="13"/>
  <c r="I26" i="13"/>
  <c r="J26" i="13"/>
  <c r="K26" i="13"/>
  <c r="L26" i="13"/>
  <c r="M26" i="13"/>
  <c r="N26" i="13"/>
  <c r="O26" i="13"/>
  <c r="P26" i="13"/>
  <c r="Q26" i="13"/>
  <c r="R26" i="13"/>
  <c r="S26" i="13"/>
  <c r="T26" i="13"/>
  <c r="U26" i="13"/>
  <c r="V26" i="13"/>
  <c r="B26" i="13"/>
  <c r="L11" i="10" l="1"/>
  <c r="S11" i="10"/>
  <c r="B11" i="10"/>
  <c r="H11" i="10"/>
  <c r="Q11" i="10"/>
  <c r="P11" i="10" l="1"/>
  <c r="D11" i="10"/>
  <c r="T11" i="10"/>
  <c r="T20" i="13" s="1"/>
  <c r="O11" i="10"/>
  <c r="M11" i="10"/>
  <c r="K11" i="10"/>
  <c r="G11" i="10"/>
  <c r="C11" i="10"/>
  <c r="C20" i="13" s="1"/>
  <c r="I11" i="10"/>
  <c r="V11" i="10"/>
  <c r="R11" i="10"/>
  <c r="N11" i="10"/>
  <c r="J11" i="10"/>
  <c r="F11" i="10"/>
  <c r="U11" i="10"/>
  <c r="E11" i="10"/>
  <c r="G20" i="13" l="1"/>
  <c r="D20" i="13"/>
  <c r="F20" i="13"/>
  <c r="K20" i="13"/>
  <c r="U20" i="13"/>
  <c r="R20" i="13"/>
  <c r="S20" i="13"/>
  <c r="V20" i="13"/>
  <c r="M20" i="13"/>
  <c r="P20" i="13"/>
  <c r="Q20" i="13"/>
  <c r="J20" i="13"/>
  <c r="I20" i="13"/>
  <c r="O20" i="13"/>
  <c r="L20" i="13"/>
  <c r="E20" i="13"/>
  <c r="N20" i="13"/>
  <c r="H20" i="13"/>
  <c r="C17" i="13" l="1"/>
  <c r="D32" i="16"/>
  <c r="D30" i="16"/>
  <c r="C32" i="16"/>
  <c r="C30" i="16"/>
  <c r="E29" i="16" s="1"/>
  <c r="C31" i="16" l="1"/>
  <c r="E31" i="16"/>
  <c r="F29" i="16"/>
  <c r="D29" i="16"/>
  <c r="F31" i="16"/>
  <c r="D31" i="16"/>
  <c r="C29" i="16"/>
  <c r="S17" i="13"/>
  <c r="O17" i="13"/>
  <c r="K17" i="13"/>
  <c r="G17" i="13"/>
  <c r="C34" i="13"/>
  <c r="S21" i="13"/>
  <c r="T21" i="13"/>
  <c r="U17" i="13"/>
  <c r="M17" i="13"/>
  <c r="I17" i="13"/>
  <c r="E17" i="13"/>
  <c r="T17" i="13"/>
  <c r="P17" i="13"/>
  <c r="L17" i="13"/>
  <c r="H17" i="13"/>
  <c r="D17" i="13"/>
  <c r="R17" i="13"/>
  <c r="V17" i="13"/>
  <c r="N17" i="13"/>
  <c r="J17" i="13"/>
  <c r="F17" i="13"/>
  <c r="Q17" i="13"/>
  <c r="P21" i="13" l="1"/>
  <c r="O21" i="13"/>
  <c r="D21" i="13"/>
  <c r="H21" i="13"/>
  <c r="L21" i="13"/>
  <c r="V21" i="13"/>
  <c r="J21" i="13"/>
  <c r="M21" i="13"/>
  <c r="N21" i="13"/>
  <c r="E21" i="13"/>
  <c r="U21" i="13"/>
  <c r="F21" i="13"/>
  <c r="I21" i="13"/>
  <c r="Q21" i="13"/>
  <c r="R21" i="13"/>
  <c r="C21" i="13"/>
  <c r="G21" i="13"/>
  <c r="K21" i="13"/>
  <c r="C1" i="13" l="1"/>
  <c r="D1" i="13" s="1"/>
  <c r="E1" i="13" s="1"/>
  <c r="F1" i="13" s="1"/>
  <c r="G1" i="13" s="1"/>
  <c r="H1" i="13" s="1"/>
  <c r="I1" i="13" s="1"/>
  <c r="J1" i="13" s="1"/>
  <c r="K1" i="13" s="1"/>
  <c r="L1" i="13" s="1"/>
  <c r="M1" i="13" s="1"/>
  <c r="N1" i="13" s="1"/>
  <c r="O1" i="13" s="1"/>
  <c r="P1" i="13" s="1"/>
  <c r="Q1" i="13" s="1"/>
  <c r="R1" i="13" s="1"/>
  <c r="S1" i="13" s="1"/>
  <c r="T1" i="13" s="1"/>
  <c r="U1" i="13" s="1"/>
  <c r="V1" i="13" s="1"/>
  <c r="F18" i="13" l="1"/>
  <c r="J18" i="13"/>
  <c r="V18" i="13"/>
  <c r="E34" i="13"/>
  <c r="I34" i="13"/>
  <c r="M34" i="13"/>
  <c r="Q34" i="13"/>
  <c r="U34" i="13"/>
  <c r="C9" i="13"/>
  <c r="G9" i="13"/>
  <c r="K9" i="13"/>
  <c r="O9" i="13"/>
  <c r="S9" i="13"/>
  <c r="D8" i="13"/>
  <c r="H8" i="13"/>
  <c r="L8" i="13"/>
  <c r="P8" i="13"/>
  <c r="T8" i="13"/>
  <c r="P34" i="13" l="1"/>
  <c r="H34" i="13"/>
  <c r="S34" i="13"/>
  <c r="K34" i="13"/>
  <c r="T34" i="13"/>
  <c r="L34" i="13"/>
  <c r="D34" i="13"/>
  <c r="O34" i="13"/>
  <c r="G34" i="13"/>
  <c r="V34" i="13"/>
  <c r="R34" i="13"/>
  <c r="N34" i="13"/>
  <c r="J34" i="13"/>
  <c r="F34" i="13"/>
  <c r="B34" i="13"/>
  <c r="B30" i="13" s="1"/>
  <c r="R8" i="13"/>
  <c r="N8" i="13"/>
  <c r="J8" i="13"/>
  <c r="J38" i="13" s="1"/>
  <c r="F8" i="13"/>
  <c r="F38" i="13" s="1"/>
  <c r="U9" i="13"/>
  <c r="Q9" i="13"/>
  <c r="M9" i="13"/>
  <c r="I9" i="13"/>
  <c r="E9" i="13"/>
  <c r="S18" i="13"/>
  <c r="O18" i="13"/>
  <c r="K18" i="13"/>
  <c r="G18" i="13"/>
  <c r="C18" i="13"/>
  <c r="C39" i="13" s="1"/>
  <c r="R18" i="13"/>
  <c r="N18" i="13"/>
  <c r="U18" i="13"/>
  <c r="Q18" i="13"/>
  <c r="M18" i="13"/>
  <c r="I18" i="13"/>
  <c r="E18" i="13"/>
  <c r="U8" i="13"/>
  <c r="Q8" i="13"/>
  <c r="Q38" i="13" s="1"/>
  <c r="M8" i="13"/>
  <c r="I8" i="13"/>
  <c r="E8" i="13"/>
  <c r="T9" i="13"/>
  <c r="T39" i="13" s="1"/>
  <c r="P9" i="13"/>
  <c r="L9" i="13"/>
  <c r="H9" i="13"/>
  <c r="D9" i="13"/>
  <c r="D39" i="13" s="1"/>
  <c r="S8" i="13"/>
  <c r="S38" i="13" s="1"/>
  <c r="O8" i="13"/>
  <c r="K8" i="13"/>
  <c r="G8" i="13"/>
  <c r="G38" i="13" s="1"/>
  <c r="C8" i="13"/>
  <c r="C38" i="13" s="1"/>
  <c r="V9" i="13"/>
  <c r="V39" i="13" s="1"/>
  <c r="R9" i="13"/>
  <c r="N9" i="13"/>
  <c r="J9" i="13"/>
  <c r="J39" i="13" s="1"/>
  <c r="F9" i="13"/>
  <c r="F39" i="13" s="1"/>
  <c r="T18" i="13"/>
  <c r="T38" i="13" s="1"/>
  <c r="P18" i="13"/>
  <c r="L18" i="13"/>
  <c r="H18" i="13"/>
  <c r="D18" i="13"/>
  <c r="D38" i="13" s="1"/>
  <c r="K38" i="13" l="1"/>
  <c r="N38" i="13"/>
  <c r="N39" i="13"/>
  <c r="L39" i="13"/>
  <c r="U39" i="13"/>
  <c r="G39" i="13"/>
  <c r="P39" i="13"/>
  <c r="H38" i="13"/>
  <c r="E38" i="13"/>
  <c r="K39" i="13"/>
  <c r="I38" i="13"/>
  <c r="E39" i="13"/>
  <c r="E3" i="16" s="1" a="1"/>
  <c r="E15" i="16" s="1"/>
  <c r="R38" i="13"/>
  <c r="S39" i="13"/>
  <c r="O38" i="13"/>
  <c r="M38" i="13"/>
  <c r="I39" i="13"/>
  <c r="O39" i="13"/>
  <c r="M39" i="13"/>
  <c r="P38" i="13"/>
  <c r="R39" i="13"/>
  <c r="H39" i="13"/>
  <c r="U38" i="13"/>
  <c r="Q39" i="13"/>
  <c r="L38" i="13"/>
  <c r="B31" i="13"/>
  <c r="J31" i="13"/>
  <c r="R31" i="13"/>
  <c r="D31" i="13"/>
  <c r="P31" i="13"/>
  <c r="M31" i="13"/>
  <c r="G30" i="13"/>
  <c r="O31" i="13"/>
  <c r="I30" i="13"/>
  <c r="J30" i="13"/>
  <c r="R30" i="13"/>
  <c r="D30" i="13"/>
  <c r="P30" i="13"/>
  <c r="E30" i="13"/>
  <c r="E12" i="13" s="1"/>
  <c r="U30" i="13"/>
  <c r="C30" i="13"/>
  <c r="C12" i="13" s="1"/>
  <c r="K30" i="13"/>
  <c r="S31" i="13"/>
  <c r="L31" i="13"/>
  <c r="I31" i="13"/>
  <c r="F31" i="13"/>
  <c r="N31" i="13"/>
  <c r="V31" i="13"/>
  <c r="H30" i="13"/>
  <c r="T31" i="13"/>
  <c r="E31" i="13"/>
  <c r="U31" i="13"/>
  <c r="C31" i="13"/>
  <c r="K31" i="13"/>
  <c r="S30" i="13"/>
  <c r="S12" i="13" s="1"/>
  <c r="L30" i="13"/>
  <c r="Q30" i="13"/>
  <c r="F30" i="13"/>
  <c r="N30" i="13"/>
  <c r="V30" i="13"/>
  <c r="H31" i="13"/>
  <c r="T30" i="13"/>
  <c r="M30" i="13"/>
  <c r="G31" i="13"/>
  <c r="O30" i="13"/>
  <c r="Q31" i="13"/>
  <c r="K12" i="13" l="1"/>
  <c r="K4" i="13" s="1"/>
  <c r="Q12" i="13"/>
  <c r="U12" i="13"/>
  <c r="U4" i="13" s="1"/>
  <c r="F3" i="16" a="1"/>
  <c r="F13" i="16" s="1"/>
  <c r="L12" i="13"/>
  <c r="L4" i="13" s="1"/>
  <c r="I12" i="13"/>
  <c r="I4" i="13" s="1"/>
  <c r="P12" i="13"/>
  <c r="M12" i="13"/>
  <c r="T12" i="13"/>
  <c r="G12" i="13"/>
  <c r="G4" i="13" s="1"/>
  <c r="N12" i="13"/>
  <c r="N4" i="13" s="1"/>
  <c r="J12" i="13"/>
  <c r="J4" i="13" s="1"/>
  <c r="D12" i="13"/>
  <c r="D4" i="13" s="1"/>
  <c r="R12" i="13"/>
  <c r="R4" i="13" s="1"/>
  <c r="O12" i="13"/>
  <c r="O4" i="13" s="1"/>
  <c r="F12" i="13"/>
  <c r="F4" i="13" s="1"/>
  <c r="C4" i="13"/>
  <c r="H12" i="13"/>
  <c r="H4" i="13" s="1"/>
  <c r="E4" i="13"/>
  <c r="E7" i="16"/>
  <c r="E20" i="16"/>
  <c r="E19" i="16"/>
  <c r="E11" i="16"/>
  <c r="E17" i="16"/>
  <c r="E8" i="16"/>
  <c r="E3" i="16"/>
  <c r="E5" i="16"/>
  <c r="E6" i="16"/>
  <c r="E13" i="16"/>
  <c r="E4" i="16"/>
  <c r="E12" i="16"/>
  <c r="E14" i="16"/>
  <c r="E18" i="16"/>
  <c r="E22" i="16"/>
  <c r="E10" i="16"/>
  <c r="E16" i="16"/>
  <c r="E21" i="16"/>
  <c r="E9" i="16"/>
  <c r="F14" i="16"/>
  <c r="F10" i="16"/>
  <c r="F11" i="16"/>
  <c r="F6" i="16"/>
  <c r="F5" i="16"/>
  <c r="F21" i="16"/>
  <c r="F9" i="16"/>
  <c r="F18" i="16"/>
  <c r="F15" i="16"/>
  <c r="F12" i="16"/>
  <c r="Q13" i="13"/>
  <c r="Q5" i="13" s="1"/>
  <c r="H13" i="13"/>
  <c r="H5" i="13" s="1"/>
  <c r="T4" i="13"/>
  <c r="P4" i="13"/>
  <c r="L13" i="13"/>
  <c r="L5" i="13" s="1"/>
  <c r="O13" i="13"/>
  <c r="O5" i="13" s="1"/>
  <c r="M13" i="13"/>
  <c r="M5" i="13" s="1"/>
  <c r="D13" i="13"/>
  <c r="D5" i="13" s="1"/>
  <c r="C13" i="13"/>
  <c r="C5" i="13" s="1"/>
  <c r="N13" i="13"/>
  <c r="N5" i="13" s="1"/>
  <c r="E13" i="13"/>
  <c r="E5" i="13" s="1"/>
  <c r="I13" i="13"/>
  <c r="I5" i="13" s="1"/>
  <c r="S13" i="13"/>
  <c r="S5" i="13" s="1"/>
  <c r="P13" i="13"/>
  <c r="P5" i="13" s="1"/>
  <c r="R13" i="13"/>
  <c r="R5" i="13" s="1"/>
  <c r="K13" i="13"/>
  <c r="K5" i="13" s="1"/>
  <c r="U13" i="13"/>
  <c r="U5" i="13" s="1"/>
  <c r="M4" i="13"/>
  <c r="Q4" i="13"/>
  <c r="S4" i="13"/>
  <c r="F13" i="13"/>
  <c r="F5" i="13" s="1"/>
  <c r="J13" i="13"/>
  <c r="J5" i="13" s="1"/>
  <c r="T13" i="13"/>
  <c r="T5" i="13" s="1"/>
  <c r="V13" i="13"/>
  <c r="V5" i="13" s="1"/>
  <c r="G13" i="13"/>
  <c r="G5" i="13" s="1"/>
  <c r="E25" i="16"/>
  <c r="E24" i="16"/>
  <c r="F16" i="16" l="1"/>
  <c r="F19" i="16"/>
  <c r="F7" i="16"/>
  <c r="F8" i="16"/>
  <c r="F3" i="16"/>
  <c r="F17" i="16"/>
  <c r="F20" i="16"/>
  <c r="F4" i="16"/>
  <c r="E26" i="16"/>
  <c r="E27" i="16"/>
  <c r="D3" i="16" a="1"/>
  <c r="D11" i="16" s="1"/>
  <c r="C3" i="16" a="1"/>
  <c r="F25" i="16"/>
  <c r="F24" i="16"/>
  <c r="F26" i="16" l="1"/>
  <c r="F27" i="16"/>
  <c r="C14" i="17"/>
  <c r="D5" i="16"/>
  <c r="D3" i="16"/>
  <c r="D13" i="16"/>
  <c r="D10" i="16"/>
  <c r="D12" i="16"/>
  <c r="D21" i="16"/>
  <c r="D4" i="16"/>
  <c r="D7" i="16"/>
  <c r="D9" i="16"/>
  <c r="D14" i="16"/>
  <c r="D6" i="16"/>
  <c r="D15" i="16"/>
  <c r="D8" i="16"/>
  <c r="D16" i="16"/>
  <c r="D17" i="16"/>
  <c r="D20" i="16"/>
  <c r="D19" i="16"/>
  <c r="D18" i="16"/>
  <c r="C5" i="16"/>
  <c r="C18" i="16"/>
  <c r="C7" i="16"/>
  <c r="C12" i="16"/>
  <c r="C16" i="16"/>
  <c r="C15" i="16"/>
  <c r="C14" i="16"/>
  <c r="C17" i="16"/>
  <c r="C11" i="16"/>
  <c r="C10" i="16"/>
  <c r="C8" i="16"/>
  <c r="C13" i="16"/>
  <c r="C6" i="16"/>
  <c r="C4" i="16"/>
  <c r="C3" i="16"/>
  <c r="C9" i="16"/>
  <c r="C22" i="16"/>
  <c r="C20" i="16"/>
  <c r="C19" i="16"/>
  <c r="C21" i="16"/>
  <c r="D24" i="16"/>
  <c r="D25" i="16"/>
  <c r="C24" i="16"/>
  <c r="C25" i="16"/>
  <c r="D26" i="16" l="1"/>
  <c r="D27" i="16"/>
  <c r="C27" i="16"/>
  <c r="C26" i="16"/>
  <c r="C13" i="17" l="1"/>
</calcChain>
</file>

<file path=xl/sharedStrings.xml><?xml version="1.0" encoding="utf-8"?>
<sst xmlns="http://schemas.openxmlformats.org/spreadsheetml/2006/main" count="118" uniqueCount="93">
  <si>
    <t>1997</t>
  </si>
  <si>
    <t>1998</t>
  </si>
  <si>
    <t>1999</t>
  </si>
  <si>
    <t>2000</t>
  </si>
  <si>
    <t>2001</t>
  </si>
  <si>
    <t>2002</t>
  </si>
  <si>
    <t>2003</t>
  </si>
  <si>
    <t>2004</t>
  </si>
  <si>
    <t>2005</t>
  </si>
  <si>
    <t>2006</t>
  </si>
  <si>
    <t>2007</t>
  </si>
  <si>
    <t>2008</t>
  </si>
  <si>
    <t>2009</t>
  </si>
  <si>
    <t>2010</t>
  </si>
  <si>
    <t>2011</t>
  </si>
  <si>
    <t>2012</t>
  </si>
  <si>
    <t>2013</t>
  </si>
  <si>
    <t>2014</t>
  </si>
  <si>
    <t>2015</t>
  </si>
  <si>
    <t>2016</t>
  </si>
  <si>
    <t>2017</t>
  </si>
  <si>
    <t>Produktionswert</t>
  </si>
  <si>
    <t>Bruttowertschöpfung</t>
  </si>
  <si>
    <t>Arithmetisches Mittel</t>
  </si>
  <si>
    <t>Geometrisches Mittel</t>
  </si>
  <si>
    <t>PW</t>
  </si>
  <si>
    <t>BWS</t>
  </si>
  <si>
    <t>Gewichtung</t>
  </si>
  <si>
    <t>Vorleistungsquote</t>
  </si>
  <si>
    <t>Kapitalquote</t>
  </si>
  <si>
    <t>LQ</t>
  </si>
  <si>
    <t>BLQ</t>
  </si>
  <si>
    <r>
      <rPr>
        <b/>
        <sz val="11"/>
        <color indexed="8"/>
        <rFont val="Symbol"/>
        <family val="1"/>
        <charset val="2"/>
      </rPr>
      <t>D</t>
    </r>
    <r>
      <rPr>
        <b/>
        <sz val="10"/>
        <color indexed="8"/>
        <rFont val="Calibri"/>
        <family val="2"/>
        <scheme val="minor"/>
      </rPr>
      <t>TFP (%)</t>
    </r>
  </si>
  <si>
    <t>Startjahr</t>
  </si>
  <si>
    <t>Endjahr</t>
  </si>
  <si>
    <t>Berechnungsperiode</t>
  </si>
  <si>
    <t>Outputgröße</t>
  </si>
  <si>
    <t>Mittelwertbildung</t>
  </si>
  <si>
    <t>Zelle Beginn</t>
  </si>
  <si>
    <t>Zelle Ende</t>
  </si>
  <si>
    <t>Keine Zellen verschieben/einfügen!</t>
  </si>
  <si>
    <t>GVA, current prices, NAC mn</t>
  </si>
  <si>
    <t>Gross output, current prices, NAC mn</t>
  </si>
  <si>
    <t>Intermediate inputs, current prices, NAC mn</t>
  </si>
  <si>
    <t>Compensation of employees, current prices, NAC mn</t>
  </si>
  <si>
    <t>Number of persons employed, th.</t>
  </si>
  <si>
    <t>Number of employees, th.</t>
  </si>
  <si>
    <t>GVA, volume 2010 ref.prices, NAC mn</t>
  </si>
  <si>
    <t>Gross output, volume 2010 ref.prices, NAC mn</t>
  </si>
  <si>
    <t>Intermediate inputs, volume 2010 ref.prices, NAC mn</t>
  </si>
  <si>
    <t>Index</t>
  </si>
  <si>
    <t>Postal and courier activities</t>
  </si>
  <si>
    <t>Version</t>
  </si>
  <si>
    <t>1.0</t>
  </si>
  <si>
    <t>Legende - Zellen</t>
  </si>
  <si>
    <t>Inputzellen</t>
  </si>
  <si>
    <t>Outputzellen</t>
  </si>
  <si>
    <t>Legende - Arbeitsblätter</t>
  </si>
  <si>
    <t>NR_</t>
  </si>
  <si>
    <t>RD_</t>
  </si>
  <si>
    <t>Rohdaten</t>
  </si>
  <si>
    <t>HI_</t>
  </si>
  <si>
    <t>Hilfstabelle</t>
  </si>
  <si>
    <t>IN_OUT_</t>
  </si>
  <si>
    <t>Dateneingabe und Parameterwahl / Ergebnisse</t>
  </si>
  <si>
    <t xml:space="preserve"> ∆ Arbeitsproduktivität</t>
  </si>
  <si>
    <t xml:space="preserve"> ∆ TFP</t>
  </si>
  <si>
    <t>∆ Arbeitsproduktivität</t>
  </si>
  <si>
    <t xml:space="preserve"> ∆ Output</t>
  </si>
  <si>
    <t xml:space="preserve"> ∆ Arbeit</t>
  </si>
  <si>
    <t xml:space="preserve"> ∆ Kapital</t>
  </si>
  <si>
    <t xml:space="preserve"> ∆Vorleistungen</t>
  </si>
  <si>
    <t xml:space="preserve"> ∆ Input</t>
  </si>
  <si>
    <t>Wirtschaftszweig:</t>
  </si>
  <si>
    <t>Post-, Kurier und Expressdienste (WZ 53)</t>
  </si>
  <si>
    <t>Datenbasis:</t>
  </si>
  <si>
    <t>Nebenrechnung</t>
  </si>
  <si>
    <t>RD_Post: EU KLEMS-Datenbank (Release 2019)</t>
  </si>
  <si>
    <t>Änderungsrate der 
totalen Faktorproduktivität:</t>
  </si>
  <si>
    <t>1998 bis 2017</t>
  </si>
  <si>
    <t>1998 bis 2016</t>
  </si>
  <si>
    <t>Anzahl persons employed</t>
  </si>
  <si>
    <t>Anzahl employees</t>
  </si>
  <si>
    <t xml:space="preserve">Produktionswert </t>
  </si>
  <si>
    <t>Verfügbare Jahre</t>
  </si>
  <si>
    <t>Änderungsrate der 
Arbeitsproduktivität (pro Erwerbstätiger):</t>
  </si>
  <si>
    <t>Capital stock net, volume 2010 ref.prices, NAC mn, all assets</t>
  </si>
  <si>
    <t>Das arithmetische Mittel teilt die Summe der Veränderungsraten durch deren Anzahl.
Das geometrische Mittel (auch als Compound Annual Growth Rate (CAGR) bekannt) 
ermittelt die durchschnittliche Veränderungsrate zwischen Startjahr und Endjahr. 
Das arithmetische Mittel ist stets größer oder gleich dem geometrischen Mittel.</t>
  </si>
  <si>
    <t>Tool 1
Entwicklung der Totalen Faktorproduktivität und der Arbeitsproduktivität für Post-, Kurier- und Expressdienste in Deutschland</t>
  </si>
  <si>
    <r>
      <t xml:space="preserve">Gutachten zur Ermittlung von Produktivitätsfortschrittsraten
</t>
    </r>
    <r>
      <rPr>
        <b/>
        <sz val="10"/>
        <color theme="1"/>
        <rFont val="Arial"/>
        <family val="2"/>
      </rPr>
      <t>im Auftrag der Bundesnetzagentur</t>
    </r>
    <r>
      <rPr>
        <b/>
        <sz val="12"/>
        <color theme="1"/>
        <rFont val="Arial"/>
        <family val="2"/>
      </rPr>
      <t xml:space="preserve"> </t>
    </r>
  </si>
  <si>
    <t xml:space="preserve">Bereinigte Lohnquote </t>
  </si>
  <si>
    <t>Erstellungsdatum</t>
  </si>
  <si>
    <t>Letzte Aktualisierung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</si>
</sst>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64" formatCode="0.000%"/>
    <numFmt numFmtId="165" formatCode="0.000"/>
    <numFmt numFmtId="166" formatCode="##\ ##"/>
    <numFmt numFmtId="167" formatCode="##\ ##\ #"/>
    <numFmt numFmtId="168" formatCode="##\ ##\ ##"/>
    <numFmt numFmtId="169" formatCode="##\ ##\ ##\ ###"/>
    <numFmt numFmtId="170" formatCode="0.0000"/>
    <numFmt numFmtId="171" formatCode="0.00000000"/>
  </numFmts>
  <fonts count="37" x14ac:knownFonts="1">
    <font>
      <sz val="10"/>
      <color indexed="8"/>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name val="Arial"/>
      <family val="2"/>
    </font>
    <font>
      <sz val="10"/>
      <color indexed="8"/>
      <name val="Calibri"/>
      <family val="2"/>
      <scheme val="minor"/>
    </font>
    <font>
      <sz val="10"/>
      <name val="Arial"/>
      <family val="2"/>
    </font>
    <font>
      <sz val="10"/>
      <color indexed="8"/>
      <name val="Arial"/>
      <family val="2"/>
    </font>
    <font>
      <b/>
      <sz val="11"/>
      <color theme="1"/>
      <name val="Arial"/>
      <family val="2"/>
    </font>
    <font>
      <b/>
      <sz val="10"/>
      <color indexed="8"/>
      <name val="Calibri"/>
      <family val="2"/>
      <scheme val="minor"/>
    </font>
    <font>
      <b/>
      <sz val="10"/>
      <name val="Arial"/>
      <family val="2"/>
    </font>
    <font>
      <b/>
      <sz val="10"/>
      <color indexed="8"/>
      <name val="Arial"/>
      <family val="2"/>
    </font>
    <font>
      <b/>
      <u/>
      <sz val="12"/>
      <color theme="1"/>
      <name val="Arial"/>
      <family val="2"/>
    </font>
    <font>
      <b/>
      <u/>
      <sz val="14"/>
      <color theme="1"/>
      <name val="Arial"/>
      <family val="2"/>
    </font>
    <font>
      <b/>
      <sz val="11"/>
      <color indexed="8"/>
      <name val="Symbol"/>
      <family val="1"/>
      <charset val="2"/>
    </font>
    <font>
      <sz val="10"/>
      <color rgb="FFFF0000"/>
      <name val="Calibri"/>
      <family val="2"/>
      <scheme val="minor"/>
    </font>
    <font>
      <b/>
      <sz val="14"/>
      <color rgb="FFFF0000"/>
      <name val="Calibri"/>
      <family val="2"/>
      <scheme val="minor"/>
    </font>
    <font>
      <sz val="8"/>
      <name val="Arial"/>
      <family val="2"/>
    </font>
    <font>
      <u/>
      <sz val="9.35"/>
      <color theme="10"/>
      <name val="Calibri"/>
      <family val="2"/>
    </font>
    <font>
      <u/>
      <sz val="11"/>
      <color theme="10"/>
      <name val="Calibri"/>
      <family val="2"/>
    </font>
    <font>
      <sz val="11"/>
      <name val="Calibri"/>
      <family val="2"/>
    </font>
    <font>
      <sz val="10"/>
      <name val="MS Sans Serif"/>
      <family val="2"/>
    </font>
    <font>
      <sz val="8"/>
      <color theme="1"/>
      <name val="Arial"/>
      <family val="2"/>
    </font>
    <font>
      <u/>
      <sz val="8"/>
      <color theme="10"/>
      <name val="Arial"/>
      <family val="2"/>
    </font>
    <font>
      <sz val="10"/>
      <color theme="1"/>
      <name val="Arial"/>
      <family val="2"/>
    </font>
    <font>
      <b/>
      <sz val="10"/>
      <color theme="1"/>
      <name val="Arial"/>
      <family val="2"/>
    </font>
    <font>
      <sz val="10"/>
      <color theme="0"/>
      <name val="Arial"/>
      <family val="2"/>
    </font>
    <font>
      <sz val="8"/>
      <name val="Times New Roman"/>
      <family val="1"/>
    </font>
    <font>
      <u/>
      <sz val="10"/>
      <color indexed="12"/>
      <name val="Arial"/>
      <family val="2"/>
    </font>
    <font>
      <sz val="11"/>
      <name val="Times New Roman"/>
      <family val="1"/>
    </font>
    <font>
      <sz val="11"/>
      <color indexed="8"/>
      <name val="Calibri"/>
      <family val="2"/>
      <scheme val="minor"/>
    </font>
    <font>
      <b/>
      <u/>
      <sz val="11"/>
      <color theme="1"/>
      <name val="Arial"/>
      <family val="2"/>
    </font>
    <font>
      <sz val="10"/>
      <color indexed="8"/>
      <name val="Calibri"/>
      <family val="2"/>
    </font>
    <font>
      <b/>
      <sz val="10"/>
      <color indexed="8"/>
      <name val="Calibri"/>
      <family val="2"/>
    </font>
    <font>
      <b/>
      <sz val="12"/>
      <color theme="1"/>
      <name val="Arial"/>
      <family val="2"/>
    </font>
    <font>
      <sz val="8"/>
      <color rgb="FF000000"/>
      <name val="Arial"/>
      <family val="2"/>
    </font>
  </fonts>
  <fills count="13">
    <fill>
      <patternFill patternType="none"/>
    </fill>
    <fill>
      <patternFill patternType="gray125"/>
    </fill>
    <fill>
      <patternFill patternType="none">
        <bgColor indexed="64"/>
      </patternFill>
    </fill>
    <fill>
      <patternFill patternType="solid">
        <fgColor theme="3"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rgb="FF00B050"/>
        <bgColor indexed="64"/>
      </patternFill>
    </fill>
    <fill>
      <patternFill patternType="solid">
        <fgColor theme="3"/>
        <bgColor indexed="64"/>
      </patternFill>
    </fill>
    <fill>
      <patternFill patternType="solid">
        <fgColor theme="2"/>
        <bgColor indexed="64"/>
      </patternFill>
    </fill>
    <fill>
      <patternFill patternType="solid">
        <fgColor rgb="FFFF99CC"/>
        <bgColor indexed="64"/>
      </patternFill>
    </fill>
    <fill>
      <patternFill patternType="solid">
        <fgColor rgb="FFFFC000"/>
        <bgColor indexed="64"/>
      </patternFill>
    </fill>
    <fill>
      <patternFill patternType="solid">
        <fgColor theme="6"/>
        <bgColor indexed="64"/>
      </patternFill>
    </fill>
    <fill>
      <patternFill patternType="solid">
        <fgColor rgb="FFFF0000"/>
        <bgColor indexed="64"/>
      </patternFill>
    </fill>
  </fills>
  <borders count="29">
    <border>
      <left/>
      <right/>
      <top/>
      <bottom/>
      <diagonal/>
    </border>
    <border>
      <left style="thin">
        <color indexed="8"/>
      </left>
      <right style="thin">
        <color indexed="8"/>
      </right>
      <top style="medium">
        <color indexed="8"/>
      </top>
      <bottom style="medium">
        <color indexed="8"/>
      </bottom>
      <diagonal/>
    </border>
    <border>
      <left/>
      <right/>
      <top style="medium">
        <color indexed="8"/>
      </top>
      <bottom style="medium">
        <color indexed="8"/>
      </bottom>
      <diagonal/>
    </border>
    <border>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s>
  <cellStyleXfs count="41">
    <xf numFmtId="0" fontId="0" fillId="0" borderId="0"/>
    <xf numFmtId="0" fontId="6" fillId="2" borderId="0"/>
    <xf numFmtId="9" fontId="6" fillId="0" borderId="0" applyFont="0" applyFill="0" applyBorder="0" applyAlignment="0" applyProtection="0"/>
    <xf numFmtId="0" fontId="18" fillId="2" borderId="0"/>
    <xf numFmtId="0" fontId="19" fillId="2" borderId="0" applyNumberFormat="0" applyFill="0" applyBorder="0" applyAlignment="0" applyProtection="0">
      <alignment vertical="top"/>
      <protection locked="0"/>
    </xf>
    <xf numFmtId="0" fontId="20" fillId="2" borderId="0" applyNumberFormat="0" applyFill="0" applyBorder="0" applyAlignment="0" applyProtection="0"/>
    <xf numFmtId="0" fontId="21" fillId="2" borderId="0"/>
    <xf numFmtId="0" fontId="22" fillId="2" borderId="0"/>
    <xf numFmtId="0" fontId="3" fillId="2" borderId="0" applyNumberFormat="0" applyFill="0" applyBorder="0" applyAlignment="0" applyProtection="0"/>
    <xf numFmtId="0" fontId="23" fillId="2" borderId="0"/>
    <xf numFmtId="0" fontId="22" fillId="2" borderId="0"/>
    <xf numFmtId="0" fontId="24" fillId="2" borderId="0" applyNumberFormat="0" applyFill="0" applyBorder="0" applyAlignment="0" applyProtection="0"/>
    <xf numFmtId="0" fontId="25" fillId="2" borderId="0"/>
    <xf numFmtId="9" fontId="2" fillId="2" borderId="0" applyFont="0" applyFill="0" applyBorder="0" applyAlignment="0" applyProtection="0"/>
    <xf numFmtId="166" fontId="28" fillId="2" borderId="4">
      <alignment horizontal="left"/>
    </xf>
    <xf numFmtId="167" fontId="28" fillId="2" borderId="4">
      <alignment horizontal="left"/>
    </xf>
    <xf numFmtId="168" fontId="28" fillId="2" borderId="4">
      <alignment horizontal="left"/>
    </xf>
    <xf numFmtId="169" fontId="28" fillId="2" borderId="4">
      <alignment horizontal="left"/>
    </xf>
    <xf numFmtId="0" fontId="29" fillId="2" borderId="0" applyNumberFormat="0" applyFill="0" applyBorder="0" applyAlignment="0" applyProtection="0">
      <alignment vertical="top"/>
      <protection locked="0"/>
    </xf>
    <xf numFmtId="9" fontId="3" fillId="2" borderId="0" applyFont="0" applyFill="0" applyBorder="0" applyAlignment="0" applyProtection="0"/>
    <xf numFmtId="0" fontId="21" fillId="2" borderId="0"/>
    <xf numFmtId="0" fontId="6" fillId="2" borderId="0"/>
    <xf numFmtId="0" fontId="3" fillId="2" borderId="0"/>
    <xf numFmtId="0" fontId="2" fillId="2" borderId="0"/>
    <xf numFmtId="0" fontId="2" fillId="2" borderId="0"/>
    <xf numFmtId="0" fontId="2" fillId="2" borderId="0"/>
    <xf numFmtId="0" fontId="2" fillId="2" borderId="0"/>
    <xf numFmtId="0" fontId="2" fillId="2" borderId="0"/>
    <xf numFmtId="0" fontId="6" fillId="2" borderId="0"/>
    <xf numFmtId="0" fontId="30" fillId="2" borderId="0"/>
    <xf numFmtId="0" fontId="3" fillId="2" borderId="0"/>
    <xf numFmtId="0" fontId="3" fillId="2" borderId="0"/>
    <xf numFmtId="0" fontId="3" fillId="2" borderId="0"/>
    <xf numFmtId="0" fontId="3" fillId="2" borderId="0"/>
    <xf numFmtId="0" fontId="2" fillId="2" borderId="0"/>
    <xf numFmtId="0" fontId="2" fillId="2" borderId="0"/>
    <xf numFmtId="0" fontId="31" fillId="2" borderId="0"/>
    <xf numFmtId="0" fontId="31" fillId="2" borderId="0"/>
    <xf numFmtId="0" fontId="30" fillId="2" borderId="0"/>
    <xf numFmtId="0" fontId="1" fillId="2" borderId="0"/>
    <xf numFmtId="9" fontId="1" fillId="2" borderId="0" applyFont="0" applyFill="0" applyBorder="0" applyAlignment="0" applyProtection="0"/>
  </cellStyleXfs>
  <cellXfs count="120">
    <xf numFmtId="0" fontId="0" fillId="0" borderId="0" xfId="0"/>
    <xf numFmtId="0" fontId="3" fillId="2" borderId="1" xfId="0" applyNumberFormat="1" applyFont="1" applyFill="1" applyBorder="1" applyAlignment="1">
      <alignment horizontal="center" vertical="center" wrapText="1"/>
    </xf>
    <xf numFmtId="0" fontId="0" fillId="0" borderId="0" xfId="0"/>
    <xf numFmtId="49" fontId="0" fillId="0" borderId="0" xfId="0" applyNumberFormat="1"/>
    <xf numFmtId="0" fontId="0" fillId="0" borderId="0" xfId="0"/>
    <xf numFmtId="0" fontId="0" fillId="2" borderId="0" xfId="0" applyFill="1" applyBorder="1"/>
    <xf numFmtId="0" fontId="7" fillId="0" borderId="0" xfId="0" applyFont="1" applyBorder="1" applyAlignment="1" applyProtection="1">
      <alignment horizontal="center" vertical="center" wrapText="1"/>
    </xf>
    <xf numFmtId="0" fontId="8" fillId="0" borderId="0" xfId="0" applyFont="1" applyBorder="1"/>
    <xf numFmtId="0" fontId="9" fillId="0" borderId="0" xfId="0" applyFont="1" applyBorder="1"/>
    <xf numFmtId="0" fontId="8" fillId="2" borderId="0" xfId="0" applyFont="1" applyFill="1" applyBorder="1"/>
    <xf numFmtId="0" fontId="10" fillId="0" borderId="0" xfId="0" applyFont="1"/>
    <xf numFmtId="0" fontId="7" fillId="0" borderId="0" xfId="0" applyFont="1" applyBorder="1" applyAlignment="1" applyProtection="1">
      <alignment horizontal="left" vertical="center" wrapText="1"/>
    </xf>
    <xf numFmtId="0" fontId="8" fillId="0" borderId="0" xfId="0" applyFont="1" applyBorder="1" applyAlignment="1">
      <alignment horizontal="left" indent="1"/>
    </xf>
    <xf numFmtId="0" fontId="11" fillId="0" borderId="0" xfId="0" applyFont="1" applyBorder="1" applyAlignment="1" applyProtection="1">
      <alignment horizontal="left" vertical="center" wrapText="1"/>
    </xf>
    <xf numFmtId="0" fontId="12" fillId="0" borderId="0" xfId="0" applyFont="1" applyBorder="1" applyAlignment="1"/>
    <xf numFmtId="0" fontId="13" fillId="0" borderId="0" xfId="0" applyFont="1" applyFill="1" applyBorder="1"/>
    <xf numFmtId="0" fontId="14" fillId="0" borderId="0" xfId="0" applyFont="1" applyFill="1" applyBorder="1"/>
    <xf numFmtId="49" fontId="10" fillId="0" borderId="0" xfId="0" applyNumberFormat="1" applyFont="1"/>
    <xf numFmtId="0" fontId="0" fillId="0" borderId="0" xfId="0"/>
    <xf numFmtId="0" fontId="0" fillId="0" borderId="0" xfId="0" applyAlignment="1">
      <alignment horizontal="left"/>
    </xf>
    <xf numFmtId="0" fontId="16" fillId="0" borderId="0" xfId="0" applyFont="1"/>
    <xf numFmtId="0" fontId="17" fillId="0" borderId="0" xfId="0" applyFont="1"/>
    <xf numFmtId="2" fontId="0" fillId="0" borderId="0" xfId="0" applyNumberFormat="1"/>
    <xf numFmtId="0" fontId="0" fillId="0" borderId="0" xfId="0" applyNumberFormat="1"/>
    <xf numFmtId="1" fontId="0" fillId="0" borderId="0" xfId="0" applyNumberFormat="1"/>
    <xf numFmtId="49" fontId="4" fillId="5" borderId="0" xfId="0" applyNumberFormat="1" applyFont="1" applyFill="1" applyAlignment="1">
      <alignment vertical="center"/>
    </xf>
    <xf numFmtId="0" fontId="0" fillId="0" borderId="0" xfId="0" applyNumberFormat="1" applyFill="1"/>
    <xf numFmtId="0" fontId="0" fillId="0" borderId="0" xfId="0" applyFill="1"/>
    <xf numFmtId="0" fontId="3" fillId="3" borderId="2" xfId="0" applyNumberFormat="1" applyFont="1" applyFill="1" applyBorder="1" applyAlignment="1">
      <alignment horizontal="center" vertical="center" wrapText="1"/>
    </xf>
    <xf numFmtId="0" fontId="0" fillId="0" borderId="0" xfId="0"/>
    <xf numFmtId="0" fontId="0" fillId="0" borderId="0" xfId="0" applyAlignment="1">
      <alignment horizontal="center"/>
    </xf>
    <xf numFmtId="0" fontId="25" fillId="4" borderId="0" xfId="12" applyFill="1"/>
    <xf numFmtId="0" fontId="13" fillId="4" borderId="0" xfId="12" applyFont="1" applyFill="1"/>
    <xf numFmtId="0" fontId="25" fillId="4" borderId="4" xfId="12" applyFill="1" applyBorder="1"/>
    <xf numFmtId="49" fontId="25" fillId="4" borderId="4" xfId="12" applyNumberFormat="1" applyFill="1" applyBorder="1" applyAlignment="1">
      <alignment horizontal="right"/>
    </xf>
    <xf numFmtId="14" fontId="25" fillId="4" borderId="4" xfId="12" applyNumberFormat="1" applyFill="1" applyBorder="1"/>
    <xf numFmtId="0" fontId="0" fillId="0" borderId="9" xfId="0" applyBorder="1"/>
    <xf numFmtId="0" fontId="0" fillId="0" borderId="10" xfId="0" applyBorder="1"/>
    <xf numFmtId="0" fontId="0" fillId="0" borderId="11" xfId="0" applyBorder="1"/>
    <xf numFmtId="0" fontId="0" fillId="0" borderId="8" xfId="0" applyBorder="1"/>
    <xf numFmtId="0" fontId="0" fillId="0" borderId="12" xfId="0" applyBorder="1"/>
    <xf numFmtId="0" fontId="0" fillId="0" borderId="7" xfId="0" applyBorder="1"/>
    <xf numFmtId="0" fontId="32" fillId="0" borderId="0" xfId="0" applyFont="1" applyBorder="1"/>
    <xf numFmtId="0" fontId="33" fillId="0" borderId="0" xfId="0" applyFont="1"/>
    <xf numFmtId="165" fontId="0" fillId="0" borderId="0" xfId="0" applyNumberFormat="1" applyAlignment="1">
      <alignment horizontal="center"/>
    </xf>
    <xf numFmtId="0" fontId="3" fillId="0" borderId="0" xfId="0" applyFont="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0" fillId="0" borderId="13" xfId="0" applyBorder="1"/>
    <xf numFmtId="0" fontId="0" fillId="0" borderId="4" xfId="0" applyBorder="1" applyAlignment="1">
      <alignment horizontal="center"/>
    </xf>
    <xf numFmtId="0" fontId="25" fillId="4" borderId="0" xfId="12" applyFill="1" applyBorder="1"/>
    <xf numFmtId="14" fontId="25" fillId="4" borderId="0" xfId="12" applyNumberFormat="1" applyFill="1" applyBorder="1" applyAlignment="1">
      <alignment horizontal="left"/>
    </xf>
    <xf numFmtId="0" fontId="25" fillId="10" borderId="4" xfId="12" applyFill="1" applyBorder="1" applyAlignment="1">
      <alignment horizontal="center"/>
    </xf>
    <xf numFmtId="0" fontId="25" fillId="4" borderId="0" xfId="12" applyFill="1" applyAlignment="1">
      <alignment horizontal="left"/>
    </xf>
    <xf numFmtId="164" fontId="25" fillId="11" borderId="8" xfId="40" applyNumberFormat="1" applyFont="1" applyFill="1" applyBorder="1" applyAlignment="1">
      <alignment horizontal="center"/>
    </xf>
    <xf numFmtId="0" fontId="8" fillId="0" borderId="0" xfId="0" applyFont="1"/>
    <xf numFmtId="0" fontId="12" fillId="0" borderId="0" xfId="0" applyFont="1"/>
    <xf numFmtId="0" fontId="8" fillId="0" borderId="0" xfId="0" applyFont="1" applyAlignment="1">
      <alignment horizontal="center"/>
    </xf>
    <xf numFmtId="0" fontId="12" fillId="0" borderId="14" xfId="0" applyFont="1" applyFill="1" applyBorder="1" applyAlignment="1">
      <alignment horizontal="left"/>
    </xf>
    <xf numFmtId="0" fontId="8" fillId="0" borderId="15" xfId="0" applyFont="1" applyBorder="1"/>
    <xf numFmtId="0" fontId="8" fillId="0" borderId="16" xfId="0" applyFont="1" applyBorder="1" applyAlignment="1">
      <alignment horizontal="right"/>
    </xf>
    <xf numFmtId="0" fontId="8" fillId="10" borderId="17" xfId="0" applyFont="1" applyFill="1" applyBorder="1" applyAlignment="1">
      <alignment horizontal="center"/>
    </xf>
    <xf numFmtId="0" fontId="8" fillId="0" borderId="18" xfId="0" applyFont="1" applyBorder="1" applyAlignment="1">
      <alignment horizontal="right"/>
    </xf>
    <xf numFmtId="0" fontId="8" fillId="10" borderId="19" xfId="0" applyFont="1" applyFill="1" applyBorder="1" applyAlignment="1">
      <alignment horizontal="center"/>
    </xf>
    <xf numFmtId="0" fontId="8" fillId="10" borderId="21" xfId="0" applyFont="1" applyFill="1" applyBorder="1" applyAlignment="1">
      <alignment horizontal="center" vertical="center"/>
    </xf>
    <xf numFmtId="0" fontId="12" fillId="0" borderId="22" xfId="0" applyFont="1" applyFill="1" applyBorder="1" applyAlignment="1">
      <alignment horizontal="left" vertical="center" wrapText="1" shrinkToFit="1"/>
    </xf>
    <xf numFmtId="0" fontId="12" fillId="0" borderId="24" xfId="0" applyFont="1" applyFill="1" applyBorder="1" applyAlignment="1">
      <alignment horizontal="left" vertical="center" wrapText="1" shrinkToFit="1"/>
    </xf>
    <xf numFmtId="164" fontId="26" fillId="11" borderId="23" xfId="40" applyNumberFormat="1" applyFont="1" applyFill="1" applyBorder="1" applyAlignment="1">
      <alignment horizontal="center" vertical="center" wrapText="1"/>
    </xf>
    <xf numFmtId="164" fontId="26" fillId="11" borderId="19" xfId="40" applyNumberFormat="1" applyFont="1" applyFill="1" applyBorder="1" applyAlignment="1">
      <alignment horizontal="center" vertical="center" wrapText="1"/>
    </xf>
    <xf numFmtId="0" fontId="8" fillId="0" borderId="4" xfId="0" applyFont="1" applyBorder="1" applyAlignment="1">
      <alignment horizontal="center"/>
    </xf>
    <xf numFmtId="0" fontId="12" fillId="0" borderId="20" xfId="0" applyFont="1" applyFill="1" applyBorder="1" applyAlignment="1">
      <alignment horizontal="left" vertical="center"/>
    </xf>
    <xf numFmtId="0" fontId="25" fillId="6" borderId="4" xfId="12" applyFill="1" applyBorder="1" applyAlignment="1">
      <alignment vertical="center"/>
    </xf>
    <xf numFmtId="0" fontId="27" fillId="7" borderId="4" xfId="12" applyFont="1" applyFill="1" applyBorder="1" applyAlignment="1">
      <alignment vertical="center"/>
    </xf>
    <xf numFmtId="0" fontId="25" fillId="8" borderId="4" xfId="12" applyFill="1" applyBorder="1" applyAlignment="1">
      <alignment vertical="center"/>
    </xf>
    <xf numFmtId="0" fontId="25" fillId="9" borderId="4" xfId="12" applyFill="1" applyBorder="1" applyAlignment="1">
      <alignment vertical="center"/>
    </xf>
    <xf numFmtId="0" fontId="0" fillId="0" borderId="4" xfId="0" applyBorder="1" applyAlignment="1">
      <alignment horizontal="center"/>
    </xf>
    <xf numFmtId="0" fontId="10" fillId="0" borderId="9" xfId="0" applyFont="1" applyBorder="1" applyAlignment="1">
      <alignment horizontal="center"/>
    </xf>
    <xf numFmtId="164" fontId="10" fillId="0" borderId="25" xfId="2" applyNumberFormat="1" applyFont="1" applyBorder="1" applyAlignment="1">
      <alignment horizontal="center"/>
    </xf>
    <xf numFmtId="164" fontId="10" fillId="0" borderId="10" xfId="2" applyNumberFormat="1" applyFont="1" applyBorder="1" applyAlignment="1">
      <alignment horizontal="center"/>
    </xf>
    <xf numFmtId="0" fontId="10" fillId="0" borderId="11" xfId="0" applyFont="1" applyBorder="1" applyAlignment="1">
      <alignment horizontal="center"/>
    </xf>
    <xf numFmtId="164" fontId="10" fillId="0" borderId="28" xfId="2" applyNumberFormat="1" applyFont="1" applyBorder="1" applyAlignment="1">
      <alignment horizontal="center"/>
    </xf>
    <xf numFmtId="164" fontId="10" fillId="0" borderId="8" xfId="2" applyNumberFormat="1" applyFont="1" applyBorder="1" applyAlignment="1">
      <alignment horizontal="center"/>
    </xf>
    <xf numFmtId="49" fontId="0" fillId="0" borderId="0" xfId="0" applyNumberFormat="1" applyAlignment="1">
      <alignment horizontal="left"/>
    </xf>
    <xf numFmtId="165" fontId="0" fillId="0" borderId="0" xfId="0" applyNumberFormat="1"/>
    <xf numFmtId="0" fontId="3" fillId="0" borderId="0" xfId="12" applyFont="1" applyFill="1" applyAlignment="1">
      <alignment horizontal="right"/>
    </xf>
    <xf numFmtId="2" fontId="0" fillId="0" borderId="0" xfId="0" applyNumberFormat="1" applyFill="1"/>
    <xf numFmtId="170" fontId="0" fillId="0" borderId="0" xfId="0" applyNumberFormat="1"/>
    <xf numFmtId="170" fontId="0" fillId="0" borderId="0" xfId="0" applyNumberFormat="1" applyFill="1"/>
    <xf numFmtId="1" fontId="0" fillId="0" borderId="0" xfId="0" applyNumberFormat="1" applyFill="1"/>
    <xf numFmtId="0" fontId="4" fillId="12" borderId="0" xfId="0" applyFont="1" applyFill="1" applyBorder="1" applyAlignment="1" applyProtection="1">
      <alignment horizontal="left" vertical="center" wrapText="1"/>
    </xf>
    <xf numFmtId="0" fontId="7" fillId="6" borderId="0" xfId="0" applyFont="1" applyFill="1" applyBorder="1" applyAlignment="1" applyProtection="1">
      <alignment horizontal="left" vertical="center" wrapText="1"/>
    </xf>
    <xf numFmtId="0" fontId="0" fillId="6" borderId="0" xfId="0" applyFill="1"/>
    <xf numFmtId="171" fontId="0" fillId="6" borderId="0" xfId="0" applyNumberFormat="1" applyFill="1"/>
    <xf numFmtId="49" fontId="0" fillId="6" borderId="0" xfId="0" applyNumberFormat="1" applyFill="1"/>
    <xf numFmtId="49" fontId="10" fillId="6" borderId="0" xfId="0" applyNumberFormat="1" applyFont="1" applyFill="1"/>
    <xf numFmtId="171" fontId="10" fillId="6" borderId="0" xfId="0" applyNumberFormat="1" applyFont="1" applyFill="1"/>
    <xf numFmtId="0" fontId="8" fillId="6" borderId="0" xfId="0" applyFont="1" applyFill="1" applyBorder="1" applyAlignment="1">
      <alignment horizontal="left" indent="1"/>
    </xf>
    <xf numFmtId="0" fontId="0" fillId="6" borderId="0" xfId="0" applyNumberFormat="1" applyFill="1"/>
    <xf numFmtId="0" fontId="35" fillId="4" borderId="0" xfId="12" applyFont="1" applyFill="1" applyAlignment="1">
      <alignment horizontal="left" vertical="center" wrapText="1"/>
    </xf>
    <xf numFmtId="0" fontId="1" fillId="2" borderId="0" xfId="39" applyAlignment="1">
      <alignment horizontal="left" vertical="center" wrapText="1"/>
    </xf>
    <xf numFmtId="0" fontId="26" fillId="4" borderId="0" xfId="12" applyFont="1" applyFill="1" applyAlignment="1">
      <alignment vertical="center"/>
    </xf>
    <xf numFmtId="0" fontId="1" fillId="2" borderId="0" xfId="39" applyAlignment="1">
      <alignment vertical="center"/>
    </xf>
    <xf numFmtId="0" fontId="12" fillId="0" borderId="4" xfId="0" applyFont="1" applyBorder="1" applyAlignment="1">
      <alignment horizontal="center" vertical="center"/>
    </xf>
    <xf numFmtId="0" fontId="10" fillId="0" borderId="4" xfId="0" applyFont="1" applyBorder="1" applyAlignment="1">
      <alignment horizontal="center" vertical="center"/>
    </xf>
    <xf numFmtId="0" fontId="8" fillId="0" borderId="0" xfId="0" applyFont="1" applyBorder="1" applyAlignment="1">
      <alignment horizontal="center" vertical="center" wrapText="1"/>
    </xf>
    <xf numFmtId="0" fontId="0" fillId="0" borderId="0" xfId="0" applyBorder="1" applyAlignment="1">
      <alignment horizontal="center" vertical="center" wrapText="1"/>
    </xf>
    <xf numFmtId="0" fontId="8" fillId="0" borderId="9"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26" xfId="0" applyFont="1" applyBorder="1" applyAlignment="1">
      <alignment horizontal="center" vertical="center" wrapText="1"/>
    </xf>
    <xf numFmtId="0" fontId="8" fillId="0" borderId="27"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28" xfId="0" applyFont="1" applyBorder="1" applyAlignment="1">
      <alignment horizontal="center" vertical="center" wrapText="1"/>
    </xf>
    <xf numFmtId="0" fontId="8" fillId="0" borderId="8" xfId="0" applyFont="1" applyBorder="1" applyAlignment="1">
      <alignment horizontal="center" vertical="center" wrapText="1"/>
    </xf>
    <xf numFmtId="0" fontId="10" fillId="0" borderId="5" xfId="0" applyFont="1" applyBorder="1" applyAlignment="1">
      <alignment horizontal="center"/>
    </xf>
    <xf numFmtId="0" fontId="10" fillId="0" borderId="3" xfId="0" applyFont="1" applyBorder="1" applyAlignment="1">
      <alignment horizontal="center"/>
    </xf>
    <xf numFmtId="0" fontId="34" fillId="0" borderId="5" xfId="0" applyFont="1" applyBorder="1" applyAlignment="1">
      <alignment horizontal="center"/>
    </xf>
    <xf numFmtId="0" fontId="10" fillId="0" borderId="6" xfId="0" applyFont="1" applyBorder="1" applyAlignment="1">
      <alignment horizontal="center"/>
    </xf>
    <xf numFmtId="0" fontId="5" fillId="0" borderId="0" xfId="0" applyFont="1" applyAlignment="1">
      <alignment horizontal="left" vertical="top" wrapText="1"/>
    </xf>
    <xf numFmtId="0" fontId="0" fillId="0" borderId="0" xfId="0"/>
    <xf numFmtId="1" fontId="36" fillId="0" borderId="0" xfId="0" applyNumberFormat="1" applyFont="1" applyFill="1" applyBorder="1"/>
  </cellXfs>
  <cellStyles count="41">
    <cellStyle name="4" xfId="14"/>
    <cellStyle name="5" xfId="15"/>
    <cellStyle name="6" xfId="16"/>
    <cellStyle name="9" xfId="17"/>
    <cellStyle name="Hyperlink 2" xfId="18"/>
    <cellStyle name="Link 2" xfId="4"/>
    <cellStyle name="Link 3" xfId="5"/>
    <cellStyle name="Link 3 2" xfId="11"/>
    <cellStyle name="Normal 2" xfId="6"/>
    <cellStyle name="Normal 2 2" xfId="10"/>
    <cellStyle name="Normal 3" xfId="7"/>
    <cellStyle name="Normal_Template-EUKLEMS-output" xfId="8"/>
    <cellStyle name="Prozent" xfId="2" builtinId="5"/>
    <cellStyle name="Prozent 2" xfId="13"/>
    <cellStyle name="Prozent 2 2" xfId="40"/>
    <cellStyle name="Prozent 3" xfId="19"/>
    <cellStyle name="Standard" xfId="0" builtinId="0"/>
    <cellStyle name="Standard 10" xfId="20"/>
    <cellStyle name="Standard 11" xfId="21"/>
    <cellStyle name="Standard 12" xfId="39"/>
    <cellStyle name="Standard 2" xfId="1"/>
    <cellStyle name="Standard 2 2" xfId="12"/>
    <cellStyle name="Standard 2 3" xfId="22"/>
    <cellStyle name="Standard 3" xfId="3"/>
    <cellStyle name="Standard 3 2" xfId="9"/>
    <cellStyle name="Standard 3 2 2" xfId="23"/>
    <cellStyle name="Standard 3 3" xfId="24"/>
    <cellStyle name="Standard 3 4" xfId="25"/>
    <cellStyle name="Standard 3 5" xfId="26"/>
    <cellStyle name="Standard 3 6" xfId="27"/>
    <cellStyle name="Standard 4" xfId="28"/>
    <cellStyle name="Standard 5" xfId="29"/>
    <cellStyle name="Standard 6" xfId="30"/>
    <cellStyle name="Standard 6 2" xfId="31"/>
    <cellStyle name="Standard 6 3" xfId="32"/>
    <cellStyle name="Standard 6 4" xfId="33"/>
    <cellStyle name="Standard 7" xfId="34"/>
    <cellStyle name="Standard 7 2" xfId="35"/>
    <cellStyle name="Standard 8" xfId="36"/>
    <cellStyle name="Standard 8 2" xfId="37"/>
    <cellStyle name="Standard 9" xfId="38"/>
  </cellStyles>
  <dxfs count="1">
    <dxf>
      <font>
        <color rgb="FF9C0006"/>
      </font>
      <fill>
        <patternFill>
          <bgColor rgb="FFFFC7CE"/>
        </patternFill>
      </fill>
    </dxf>
  </dxfs>
  <tableStyles count="0" defaultTableStyle="TableStyleMedium2" defaultPivotStyle="PivotStyleLight16"/>
  <colors>
    <mruColors>
      <color rgb="FFFF99CC"/>
      <color rgb="FFFFB8A7"/>
      <color rgb="FFFFFFD1"/>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238125</xdr:colOff>
      <xdr:row>0</xdr:row>
      <xdr:rowOff>76200</xdr:rowOff>
    </xdr:from>
    <xdr:to>
      <xdr:col>3</xdr:col>
      <xdr:colOff>1421131</xdr:colOff>
      <xdr:row>4</xdr:row>
      <xdr:rowOff>31269</xdr:rowOff>
    </xdr:to>
    <xdr:pic>
      <xdr:nvPicPr>
        <xdr:cNvPr id="2" name="Grafik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657725" y="76200"/>
          <a:ext cx="1189356" cy="60276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_2020\6621_C_BNetzA_X-Faktor_Post\20_Tools\Synthetischer%20Index\Beispiele\20180420_6609_Synthetischer%20Index_v.1.2_Updat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Pro_2020\6621_C_BNetzA_X-Faktor_Post\20_Tools\Synthetischer%20Index\Beispiele\20180420_6609_Synthetischer%20Index_v.1.2_Update_wi.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L:\G-va\G-VA-Daten\R-va2\Ref-VA2-EP\Ref-VA2-Sicherung\Auskunftsdienst\Publikationsservice\561240109101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gende"/>
      <sheetName val="Produktivitätsentwicklung"/>
      <sheetName val="IN_Definition Index"/>
      <sheetName val="ABB_Tabellen"/>
      <sheetName val="ABB_Gesamtw."/>
      <sheetName val="ABB_Mischindex"/>
      <sheetName val="ABB_Indices"/>
      <sheetName val="NR_Daten&amp;Index"/>
      <sheetName val="RD_AP"/>
      <sheetName val="RD_MFP"/>
      <sheetName val="RD_L"/>
      <sheetName val="v_log"/>
    </sheetNames>
    <sheetDataSet>
      <sheetData sheetId="0" refreshError="1"/>
      <sheetData sheetId="1">
        <row r="5">
          <cell r="D5">
            <v>2005</v>
          </cell>
        </row>
        <row r="6">
          <cell r="D6">
            <v>2015</v>
          </cell>
        </row>
        <row r="7">
          <cell r="D7">
            <v>2000</v>
          </cell>
        </row>
      </sheetData>
      <sheetData sheetId="2">
        <row r="7">
          <cell r="L7" t="e">
            <v>#VALUE!</v>
          </cell>
        </row>
        <row r="8">
          <cell r="L8" t="e">
            <v>#VALUE!</v>
          </cell>
        </row>
        <row r="9">
          <cell r="L9" t="e">
            <v>#VALUE!</v>
          </cell>
        </row>
        <row r="10">
          <cell r="L10" t="e">
            <v>#VALUE!</v>
          </cell>
        </row>
        <row r="11">
          <cell r="L11" t="e">
            <v>#VALUE!</v>
          </cell>
        </row>
        <row r="12">
          <cell r="L12" t="e">
            <v>#VALUE!</v>
          </cell>
        </row>
        <row r="13">
          <cell r="L13" t="e">
            <v>#VALUE!</v>
          </cell>
        </row>
        <row r="14">
          <cell r="L14" t="e">
            <v>#VALUE!</v>
          </cell>
        </row>
        <row r="15">
          <cell r="L15" t="e">
            <v>#VALUE!</v>
          </cell>
        </row>
        <row r="16">
          <cell r="L16" t="e">
            <v>#VALUE!</v>
          </cell>
        </row>
        <row r="17">
          <cell r="L17" t="e">
            <v>#VALUE!</v>
          </cell>
        </row>
        <row r="18">
          <cell r="L18" t="e">
            <v>#VALUE!</v>
          </cell>
        </row>
        <row r="19">
          <cell r="L19" t="e">
            <v>#VALUE!</v>
          </cell>
        </row>
      </sheetData>
      <sheetData sheetId="3" refreshError="1"/>
      <sheetData sheetId="4" refreshError="1"/>
      <sheetData sheetId="5" refreshError="1"/>
      <sheetData sheetId="6" refreshError="1"/>
      <sheetData sheetId="7" refreshError="1"/>
      <sheetData sheetId="8">
        <row r="226">
          <cell r="D226">
            <v>1998</v>
          </cell>
          <cell r="E226">
            <v>1999</v>
          </cell>
          <cell r="F226">
            <v>2000</v>
          </cell>
          <cell r="G226">
            <v>2001</v>
          </cell>
          <cell r="H226">
            <v>2002</v>
          </cell>
          <cell r="I226">
            <v>2003</v>
          </cell>
          <cell r="J226">
            <v>2004</v>
          </cell>
          <cell r="K226">
            <v>2005</v>
          </cell>
          <cell r="L226">
            <v>2006</v>
          </cell>
          <cell r="M226">
            <v>2007</v>
          </cell>
          <cell r="N226">
            <v>2008</v>
          </cell>
          <cell r="O226">
            <v>2009</v>
          </cell>
          <cell r="P226">
            <v>2010</v>
          </cell>
          <cell r="Q226">
            <v>2011</v>
          </cell>
          <cell r="R226">
            <v>2012</v>
          </cell>
          <cell r="S226">
            <v>2013</v>
          </cell>
          <cell r="T226">
            <v>2014</v>
          </cell>
          <cell r="U226">
            <v>2015</v>
          </cell>
        </row>
        <row r="227">
          <cell r="B227" t="str">
            <v>01 - 03</v>
          </cell>
          <cell r="D227">
            <v>1.6191041149656638E-2</v>
          </cell>
          <cell r="E227">
            <v>-5.4530517103101084E-2</v>
          </cell>
          <cell r="F227">
            <v>8.3339819621075062E-2</v>
          </cell>
          <cell r="G227">
            <v>-9.1674540873879828E-2</v>
          </cell>
          <cell r="H227">
            <v>2.9060844354178883E-2</v>
          </cell>
          <cell r="I227">
            <v>-4.7135980057772198E-2</v>
          </cell>
          <cell r="J227">
            <v>0.11976352711967708</v>
          </cell>
          <cell r="K227">
            <v>-5.3895018131534411E-2</v>
          </cell>
          <cell r="L227">
            <v>-4.5468751340749236E-3</v>
          </cell>
          <cell r="M227">
            <v>8.5242030295956894E-2</v>
          </cell>
          <cell r="N227">
            <v>0.10320523111012503</v>
          </cell>
          <cell r="O227">
            <v>-6.6929528133383931E-2</v>
          </cell>
          <cell r="P227">
            <v>-3.5859728407649172E-2</v>
          </cell>
          <cell r="Q227">
            <v>2.8338134358282918E-2</v>
          </cell>
          <cell r="R227">
            <v>-4.1516554199086841E-2</v>
          </cell>
          <cell r="S227">
            <v>7.90907596723327E-2</v>
          </cell>
          <cell r="T227">
            <v>6.541185841818975E-2</v>
          </cell>
          <cell r="U227">
            <v>-8.1356287378084313E-2</v>
          </cell>
        </row>
        <row r="228">
          <cell r="B228" t="str">
            <v>05 - 09</v>
          </cell>
          <cell r="D228">
            <v>5.6367173418161443E-2</v>
          </cell>
          <cell r="E228">
            <v>4.7941522016608618E-2</v>
          </cell>
          <cell r="F228">
            <v>1.4372904733248593E-3</v>
          </cell>
          <cell r="G228">
            <v>3.1715457212796005E-2</v>
          </cell>
          <cell r="H228">
            <v>7.151707767362625E-3</v>
          </cell>
          <cell r="I228">
            <v>-9.9986303881213212E-3</v>
          </cell>
          <cell r="J228">
            <v>2.8181670073075038E-2</v>
          </cell>
          <cell r="K228">
            <v>5.6864071424119977E-2</v>
          </cell>
          <cell r="L228">
            <v>-5.9319663088934882E-2</v>
          </cell>
          <cell r="M228">
            <v>-3.2652551615908187E-3</v>
          </cell>
          <cell r="N228">
            <v>6.4038965971180417E-5</v>
          </cell>
          <cell r="O228">
            <v>0.11999974364242738</v>
          </cell>
          <cell r="P228">
            <v>6.9347508152184378E-2</v>
          </cell>
          <cell r="Q228">
            <v>-9.185371443904855E-3</v>
          </cell>
          <cell r="R228">
            <v>6.9986521821840952E-4</v>
          </cell>
          <cell r="S228">
            <v>1.2207858369164049E-2</v>
          </cell>
          <cell r="T228">
            <v>-5.3764189861798761E-2</v>
          </cell>
          <cell r="U228">
            <v>5.8067427088464241E-2</v>
          </cell>
        </row>
        <row r="229">
          <cell r="B229" t="str">
            <v>10 - 12</v>
          </cell>
          <cell r="D229">
            <v>-5.7648984184176966E-2</v>
          </cell>
          <cell r="E229">
            <v>5.235551559264251E-2</v>
          </cell>
          <cell r="F229">
            <v>-6.0812044327800741E-2</v>
          </cell>
          <cell r="G229">
            <v>6.1456852067175216E-2</v>
          </cell>
          <cell r="H229">
            <v>4.7832802373532379E-2</v>
          </cell>
          <cell r="I229">
            <v>2.7937861331039926E-2</v>
          </cell>
          <cell r="J229">
            <v>7.145601532714263E-3</v>
          </cell>
          <cell r="K229">
            <v>1.2530094239413536E-3</v>
          </cell>
          <cell r="L229">
            <v>1.990062272940829E-2</v>
          </cell>
          <cell r="M229">
            <v>7.2138163890429485E-3</v>
          </cell>
          <cell r="N229">
            <v>8.8435331102563408E-2</v>
          </cell>
          <cell r="O229">
            <v>-1.0717654742722127E-2</v>
          </cell>
          <cell r="P229">
            <v>3.5156042063992476E-2</v>
          </cell>
          <cell r="Q229">
            <v>0.10514471625647204</v>
          </cell>
          <cell r="R229">
            <v>-4.1245809601086481E-2</v>
          </cell>
          <cell r="S229">
            <v>-3.4030934213348241E-2</v>
          </cell>
          <cell r="T229">
            <v>-6.5755490534837868E-2</v>
          </cell>
          <cell r="U229">
            <v>-2.6661730798267724E-2</v>
          </cell>
        </row>
        <row r="230">
          <cell r="B230" t="str">
            <v>13 - 15</v>
          </cell>
          <cell r="D230">
            <v>6.692071274468403E-2</v>
          </cell>
          <cell r="E230">
            <v>-6.0900382403528464E-2</v>
          </cell>
          <cell r="F230">
            <v>1.652724333498079E-2</v>
          </cell>
          <cell r="G230">
            <v>8.5651503656867023E-2</v>
          </cell>
          <cell r="H230">
            <v>-4.2057660818334397E-2</v>
          </cell>
          <cell r="I230">
            <v>4.9053828472178651E-2</v>
          </cell>
          <cell r="J230">
            <v>4.856718210374944E-2</v>
          </cell>
          <cell r="K230">
            <v>2.2170185299530409E-3</v>
          </cell>
          <cell r="L230">
            <v>9.8086736325270651E-2</v>
          </cell>
          <cell r="M230">
            <v>5.339397602357665E-2</v>
          </cell>
          <cell r="N230">
            <v>8.9871769218429209E-2</v>
          </cell>
          <cell r="O230">
            <v>-8.1647867014562836E-2</v>
          </cell>
          <cell r="P230">
            <v>0.10818908045273434</v>
          </cell>
          <cell r="Q230">
            <v>-7.5907709281823776E-2</v>
          </cell>
          <cell r="R230">
            <v>-4.1903063890243342E-2</v>
          </cell>
          <cell r="S230">
            <v>6.5985886857644616E-3</v>
          </cell>
          <cell r="T230">
            <v>3.2599663204416762E-2</v>
          </cell>
          <cell r="U230">
            <v>-3.505309570606796E-3</v>
          </cell>
        </row>
        <row r="231">
          <cell r="B231">
            <v>16</v>
          </cell>
          <cell r="D231">
            <v>-6.6959711659342336E-3</v>
          </cell>
          <cell r="E231">
            <v>1.986313503485504E-2</v>
          </cell>
          <cell r="F231">
            <v>-2.1694248901263591E-2</v>
          </cell>
          <cell r="G231">
            <v>4.6689147492132266E-2</v>
          </cell>
          <cell r="H231">
            <v>5.2297571930203235E-2</v>
          </cell>
          <cell r="I231">
            <v>5.3657283784327658E-2</v>
          </cell>
          <cell r="J231">
            <v>3.8232097280562538E-2</v>
          </cell>
          <cell r="K231">
            <v>1.2673438691469086E-2</v>
          </cell>
          <cell r="L231">
            <v>3.0990637416066891E-2</v>
          </cell>
          <cell r="M231">
            <v>6.6602715684173086E-2</v>
          </cell>
          <cell r="N231">
            <v>3.0647642835357924E-2</v>
          </cell>
          <cell r="O231">
            <v>1.4354134512799543E-2</v>
          </cell>
          <cell r="P231">
            <v>5.3477849869265626E-3</v>
          </cell>
          <cell r="Q231">
            <v>9.601719531936892E-3</v>
          </cell>
          <cell r="R231">
            <v>-5.286860008430172E-2</v>
          </cell>
          <cell r="S231">
            <v>4.4746817965439778E-3</v>
          </cell>
          <cell r="T231">
            <v>1.5617873932197712E-2</v>
          </cell>
          <cell r="U231">
            <v>2.7280938676621513E-3</v>
          </cell>
        </row>
        <row r="232">
          <cell r="B232">
            <v>17</v>
          </cell>
          <cell r="D232">
            <v>4.313065502328195E-2</v>
          </cell>
          <cell r="E232">
            <v>-3.017327178312712E-3</v>
          </cell>
          <cell r="F232">
            <v>-7.6035427808222034E-3</v>
          </cell>
          <cell r="G232">
            <v>3.5621120996798705E-2</v>
          </cell>
          <cell r="H232">
            <v>7.3420690617089335E-2</v>
          </cell>
          <cell r="I232">
            <v>4.1180074237238129E-2</v>
          </cell>
          <cell r="J232">
            <v>-1.3981999120272981E-2</v>
          </cell>
          <cell r="K232">
            <v>-5.7229926059356728E-3</v>
          </cell>
          <cell r="L232">
            <v>-1.7329446341924015E-2</v>
          </cell>
          <cell r="M232">
            <v>9.9590027535925607E-2</v>
          </cell>
          <cell r="N232">
            <v>7.7703718916346087E-2</v>
          </cell>
          <cell r="O232">
            <v>-8.1817570558202046E-2</v>
          </cell>
          <cell r="P232">
            <v>-1.7377712885566998E-2</v>
          </cell>
          <cell r="Q232">
            <v>-3.1839398810755815E-2</v>
          </cell>
          <cell r="R232">
            <v>-6.7265553176672155E-2</v>
          </cell>
          <cell r="S232">
            <v>7.9058291655995649E-3</v>
          </cell>
          <cell r="T232">
            <v>1.4757011729506608E-2</v>
          </cell>
          <cell r="U232">
            <v>-0.15208870235878102</v>
          </cell>
        </row>
        <row r="233">
          <cell r="B233">
            <v>18</v>
          </cell>
          <cell r="D233">
            <v>-2.8571695259405949E-2</v>
          </cell>
          <cell r="E233">
            <v>6.4818887579596307E-3</v>
          </cell>
          <cell r="F233">
            <v>5.0358596584110238E-4</v>
          </cell>
          <cell r="G233">
            <v>5.0999132438934947E-2</v>
          </cell>
          <cell r="H233">
            <v>1.2258124158907036E-2</v>
          </cell>
          <cell r="I233">
            <v>5.1079341741399942E-2</v>
          </cell>
          <cell r="J233">
            <v>-6.4620883986510336E-3</v>
          </cell>
          <cell r="K233">
            <v>7.8202906096942471E-3</v>
          </cell>
          <cell r="L233">
            <v>8.5823065883288141E-3</v>
          </cell>
          <cell r="M233">
            <v>2.8309054208069284E-2</v>
          </cell>
          <cell r="N233">
            <v>4.6437339566210989E-2</v>
          </cell>
          <cell r="O233">
            <v>-6.0931905323665436E-2</v>
          </cell>
          <cell r="P233">
            <v>1.8019238740945465E-2</v>
          </cell>
          <cell r="Q233">
            <v>-7.3771008924209069E-2</v>
          </cell>
          <cell r="R233">
            <v>4.4538134493174786E-2</v>
          </cell>
          <cell r="S233">
            <v>-2.818827920646183E-2</v>
          </cell>
          <cell r="T233">
            <v>2.0889782117451183E-2</v>
          </cell>
          <cell r="U233">
            <v>-1.0390395725677015E-2</v>
          </cell>
        </row>
        <row r="234">
          <cell r="B234" t="str">
            <v>19 - 20</v>
          </cell>
          <cell r="D234">
            <v>-5.2289992575443978E-2</v>
          </cell>
          <cell r="E234">
            <v>-6.6776473167050709E-2</v>
          </cell>
          <cell r="F234">
            <v>-2.6277180747437789E-2</v>
          </cell>
          <cell r="G234">
            <v>7.1403929552021017E-2</v>
          </cell>
          <cell r="H234">
            <v>0.10061361221107679</v>
          </cell>
          <cell r="I234">
            <v>7.1882705123858637E-2</v>
          </cell>
          <cell r="J234">
            <v>4.750191612052701E-2</v>
          </cell>
          <cell r="K234">
            <v>9.6765126978687999E-2</v>
          </cell>
          <cell r="L234">
            <v>7.9145970542536137E-2</v>
          </cell>
          <cell r="M234">
            <v>6.1685617814660088E-2</v>
          </cell>
          <cell r="N234">
            <v>5.5707795132505789E-2</v>
          </cell>
          <cell r="O234">
            <v>-1.590056843653509E-2</v>
          </cell>
          <cell r="P234">
            <v>3.3959425027741297E-2</v>
          </cell>
          <cell r="Q234">
            <v>2.318386467795075E-2</v>
          </cell>
          <cell r="R234">
            <v>2.5347581019781851E-2</v>
          </cell>
          <cell r="S234">
            <v>2.3758424121308019E-2</v>
          </cell>
          <cell r="T234">
            <v>2.0909048790726414E-2</v>
          </cell>
          <cell r="U234">
            <v>7.2119542208337828E-2</v>
          </cell>
        </row>
        <row r="235">
          <cell r="B235">
            <v>21</v>
          </cell>
          <cell r="D235">
            <v>4.1592212412263407E-2</v>
          </cell>
          <cell r="E235">
            <v>7.7319469004313301E-3</v>
          </cell>
          <cell r="F235">
            <v>5.0035168307810185E-2</v>
          </cell>
          <cell r="G235">
            <v>0.10023784656329582</v>
          </cell>
          <cell r="H235">
            <v>0.11548692692680773</v>
          </cell>
          <cell r="I235">
            <v>7.919358609419147E-2</v>
          </cell>
          <cell r="J235">
            <v>7.8159342513485663E-2</v>
          </cell>
          <cell r="K235">
            <v>1.8016155395860878E-2</v>
          </cell>
          <cell r="L235">
            <v>5.3252841832828635E-2</v>
          </cell>
          <cell r="M235">
            <v>6.7559408998254522E-2</v>
          </cell>
          <cell r="N235">
            <v>1.7548366088083966E-2</v>
          </cell>
          <cell r="O235">
            <v>-8.7461732372454692E-3</v>
          </cell>
          <cell r="P235">
            <v>-1.3985664606517956E-2</v>
          </cell>
          <cell r="Q235">
            <v>-7.1952157891114976E-2</v>
          </cell>
          <cell r="R235">
            <v>2.8780280797224833E-5</v>
          </cell>
          <cell r="S235">
            <v>-2.1568885505708679E-2</v>
          </cell>
          <cell r="T235">
            <v>-3.3184354362324364E-2</v>
          </cell>
          <cell r="U235">
            <v>5.1595425590324595E-2</v>
          </cell>
        </row>
        <row r="236">
          <cell r="B236">
            <v>22</v>
          </cell>
          <cell r="D236">
            <v>-1.304470785227807E-2</v>
          </cell>
          <cell r="E236">
            <v>-3.3900642681430893E-2</v>
          </cell>
          <cell r="F236">
            <v>-1.8081936935703147E-2</v>
          </cell>
          <cell r="G236">
            <v>4.5907433486898297E-2</v>
          </cell>
          <cell r="H236">
            <v>-1.243757231907805E-2</v>
          </cell>
          <cell r="I236">
            <v>-4.2668913846971579E-3</v>
          </cell>
          <cell r="J236">
            <v>1.1550996606818353E-2</v>
          </cell>
          <cell r="K236">
            <v>-1.1516305459723153E-2</v>
          </cell>
          <cell r="L236">
            <v>7.5531209189062976E-2</v>
          </cell>
          <cell r="M236">
            <v>6.0588924569700886E-2</v>
          </cell>
          <cell r="N236">
            <v>9.2578953668639219E-2</v>
          </cell>
          <cell r="O236">
            <v>-6.7445401269873195E-2</v>
          </cell>
          <cell r="P236">
            <v>-5.8571691065971709E-3</v>
          </cell>
          <cell r="Q236">
            <v>-1.0077914531490317E-2</v>
          </cell>
          <cell r="R236">
            <v>-5.1717886840450866E-2</v>
          </cell>
          <cell r="S236">
            <v>-1.5569963760441063E-2</v>
          </cell>
          <cell r="T236">
            <v>-2.3093808843389629E-3</v>
          </cell>
          <cell r="U236">
            <v>-1.3597382527448243E-2</v>
          </cell>
        </row>
        <row r="237">
          <cell r="B237">
            <v>23</v>
          </cell>
          <cell r="D237">
            <v>-2.3563780925470179E-2</v>
          </cell>
          <cell r="E237">
            <v>-3.7581808449074217E-3</v>
          </cell>
          <cell r="F237">
            <v>2.3561644904046553E-3</v>
          </cell>
          <cell r="G237">
            <v>6.2469926159193001E-2</v>
          </cell>
          <cell r="H237">
            <v>3.0174022200753381E-2</v>
          </cell>
          <cell r="I237">
            <v>1.5525103818766706E-2</v>
          </cell>
          <cell r="J237">
            <v>2.5526604888488347E-3</v>
          </cell>
          <cell r="K237">
            <v>6.1734570807822298E-2</v>
          </cell>
          <cell r="L237">
            <v>4.3719238925289838E-2</v>
          </cell>
          <cell r="M237">
            <v>3.1618883738608439E-2</v>
          </cell>
          <cell r="N237">
            <v>6.5849702661580523E-2</v>
          </cell>
          <cell r="O237">
            <v>6.0908325340180536E-2</v>
          </cell>
          <cell r="P237">
            <v>1.7823083284590036E-2</v>
          </cell>
          <cell r="Q237">
            <v>-1.2591706618109599E-2</v>
          </cell>
          <cell r="R237">
            <v>-3.8094773419090622E-2</v>
          </cell>
          <cell r="S237">
            <v>5.0554484357867358E-2</v>
          </cell>
          <cell r="T237">
            <v>3.3992354379524192E-2</v>
          </cell>
          <cell r="U237">
            <v>-0.13727974842703239</v>
          </cell>
        </row>
        <row r="238">
          <cell r="B238">
            <v>24</v>
          </cell>
          <cell r="D238">
            <v>-7.0853028950392805E-2</v>
          </cell>
          <cell r="E238">
            <v>-2.6929148818167548E-2</v>
          </cell>
          <cell r="F238">
            <v>7.7117974150875401E-3</v>
          </cell>
          <cell r="G238">
            <v>1.4570908612745237E-2</v>
          </cell>
          <cell r="H238">
            <v>1.4691934545347562E-2</v>
          </cell>
          <cell r="I238">
            <v>1.5625311265862418E-2</v>
          </cell>
          <cell r="J238">
            <v>0.10988512299049291</v>
          </cell>
          <cell r="K238">
            <v>4.4792337517959524E-2</v>
          </cell>
          <cell r="L238">
            <v>0.12841908026591797</v>
          </cell>
          <cell r="M238">
            <v>6.9234617761946504E-2</v>
          </cell>
          <cell r="N238">
            <v>8.1444357289275349E-3</v>
          </cell>
          <cell r="O238">
            <v>-0.42188661701533936</v>
          </cell>
          <cell r="P238">
            <v>0.18912377282590409</v>
          </cell>
          <cell r="Q238">
            <v>1.5397758091132419E-2</v>
          </cell>
          <cell r="R238">
            <v>2.9741055009866457E-3</v>
          </cell>
          <cell r="S238">
            <v>2.4201999470643276E-3</v>
          </cell>
          <cell r="T238">
            <v>-1.5650305927816466E-2</v>
          </cell>
          <cell r="U238">
            <v>-3.731954362519696E-2</v>
          </cell>
        </row>
        <row r="239">
          <cell r="B239">
            <v>25</v>
          </cell>
          <cell r="D239">
            <v>-7.1594552755895879E-3</v>
          </cell>
          <cell r="E239">
            <v>-4.7776981655933692E-3</v>
          </cell>
          <cell r="F239">
            <v>1.4763471073178103E-3</v>
          </cell>
          <cell r="G239">
            <v>3.030969864659494E-2</v>
          </cell>
          <cell r="H239">
            <v>4.2917944551841281E-3</v>
          </cell>
          <cell r="I239">
            <v>1.9005267929874892E-2</v>
          </cell>
          <cell r="J239">
            <v>6.7517385644830785E-3</v>
          </cell>
          <cell r="K239">
            <v>1.5183071970172435E-2</v>
          </cell>
          <cell r="L239">
            <v>2.473267998245543E-2</v>
          </cell>
          <cell r="M239">
            <v>5.7184054789101157E-2</v>
          </cell>
          <cell r="N239">
            <v>5.9416148454097151E-2</v>
          </cell>
          <cell r="O239">
            <v>-6.3193194674524555E-2</v>
          </cell>
          <cell r="P239">
            <v>6.9539759097429599E-2</v>
          </cell>
          <cell r="Q239">
            <v>-3.5827914374899628E-3</v>
          </cell>
          <cell r="R239">
            <v>-6.4973072891091777E-2</v>
          </cell>
          <cell r="S239">
            <v>-9.0767996381135863E-3</v>
          </cell>
          <cell r="T239">
            <v>-6.3290746174560208E-3</v>
          </cell>
          <cell r="U239">
            <v>1.8723372235984748E-4</v>
          </cell>
        </row>
        <row r="240">
          <cell r="B240">
            <v>26</v>
          </cell>
          <cell r="D240">
            <v>-1.0648523887690664E-2</v>
          </cell>
          <cell r="E240">
            <v>-9.9037138602402486E-3</v>
          </cell>
          <cell r="F240">
            <v>-1.5025462823615165E-2</v>
          </cell>
          <cell r="G240">
            <v>4.168429170384913E-2</v>
          </cell>
          <cell r="H240">
            <v>4.7228606571188436E-2</v>
          </cell>
          <cell r="I240">
            <v>5.2437272123437184E-2</v>
          </cell>
          <cell r="J240">
            <v>2.7227177662722424E-2</v>
          </cell>
          <cell r="K240">
            <v>5.3813443002628247E-2</v>
          </cell>
          <cell r="L240">
            <v>2.3438304261878873E-2</v>
          </cell>
          <cell r="M240">
            <v>2.5784592627011049E-2</v>
          </cell>
          <cell r="N240">
            <v>4.710708122899443E-2</v>
          </cell>
          <cell r="O240">
            <v>-0.11298521873059464</v>
          </cell>
          <cell r="P240">
            <v>4.4297190856857904E-2</v>
          </cell>
          <cell r="Q240">
            <v>5.9833549719108703E-2</v>
          </cell>
          <cell r="R240">
            <v>3.1146289379896164E-2</v>
          </cell>
          <cell r="S240">
            <v>1.8960269286889764E-2</v>
          </cell>
          <cell r="T240">
            <v>1.1328613080955341E-2</v>
          </cell>
          <cell r="U240">
            <v>-8.7582592869409837E-2</v>
          </cell>
        </row>
        <row r="241">
          <cell r="B241">
            <v>27</v>
          </cell>
          <cell r="D241">
            <v>5.2067251690335103E-2</v>
          </cell>
          <cell r="E241">
            <v>4.5273153000448874E-2</v>
          </cell>
          <cell r="F241">
            <v>-9.3728923772877559E-2</v>
          </cell>
          <cell r="G241">
            <v>-4.563872223632548E-2</v>
          </cell>
          <cell r="H241">
            <v>4.6192451290827385E-3</v>
          </cell>
          <cell r="I241">
            <v>3.1946062419048404E-2</v>
          </cell>
          <cell r="J241">
            <v>4.7222409341308502E-2</v>
          </cell>
          <cell r="K241">
            <v>3.389264015388771E-2</v>
          </cell>
          <cell r="L241">
            <v>6.6710966573956698E-2</v>
          </cell>
          <cell r="M241">
            <v>6.0085307513461528E-2</v>
          </cell>
          <cell r="N241">
            <v>-7.3618050187158612E-3</v>
          </cell>
          <cell r="O241">
            <v>-6.5931529340539252E-2</v>
          </cell>
          <cell r="P241">
            <v>-5.3869450996727575E-2</v>
          </cell>
          <cell r="Q241">
            <v>5.2973149961872412E-3</v>
          </cell>
          <cell r="R241">
            <v>-3.4746971545801086E-2</v>
          </cell>
          <cell r="S241">
            <v>7.1148027989868412E-2</v>
          </cell>
          <cell r="T241">
            <v>-5.0654313192641909E-2</v>
          </cell>
          <cell r="U241">
            <v>1.1758288694796226E-2</v>
          </cell>
        </row>
        <row r="242">
          <cell r="B242">
            <v>28</v>
          </cell>
          <cell r="D242">
            <v>-1.0280284183327604E-2</v>
          </cell>
          <cell r="E242">
            <v>3.7449589412482664E-2</v>
          </cell>
          <cell r="F242">
            <v>3.4892469894753253E-2</v>
          </cell>
          <cell r="G242">
            <v>4.0235653955024819E-2</v>
          </cell>
          <cell r="H242">
            <v>1.0402572975054314E-2</v>
          </cell>
          <cell r="I242">
            <v>1.3567185831502293E-2</v>
          </cell>
          <cell r="J242">
            <v>5.1625198585737442E-2</v>
          </cell>
          <cell r="K242">
            <v>-2.0194182399809413E-2</v>
          </cell>
          <cell r="L242">
            <v>5.2562325594378123E-2</v>
          </cell>
          <cell r="M242">
            <v>3.4285390169290553E-2</v>
          </cell>
          <cell r="N242">
            <v>3.1080739492712395E-2</v>
          </cell>
          <cell r="O242">
            <v>-7.2512427407923075E-2</v>
          </cell>
          <cell r="P242">
            <v>0.1155338730399702</v>
          </cell>
          <cell r="Q242">
            <v>-6.2273423426980612E-3</v>
          </cell>
          <cell r="R242">
            <v>-6.9659941277025683E-2</v>
          </cell>
          <cell r="S242">
            <v>3.1635880560998642E-2</v>
          </cell>
          <cell r="T242">
            <v>4.7212411963868606E-2</v>
          </cell>
          <cell r="U242">
            <v>1.553091213710811E-2</v>
          </cell>
        </row>
        <row r="243">
          <cell r="B243">
            <v>29</v>
          </cell>
          <cell r="D243">
            <v>-5.4320185857559378E-2</v>
          </cell>
          <cell r="E243">
            <v>-0.11980665991535489</v>
          </cell>
          <cell r="F243">
            <v>-5.8956304643788093E-2</v>
          </cell>
          <cell r="G243">
            <v>9.1058191797863008E-2</v>
          </cell>
          <cell r="H243">
            <v>5.6273063286876424E-2</v>
          </cell>
          <cell r="I243">
            <v>2.5194445742137139E-2</v>
          </cell>
          <cell r="J243">
            <v>-1.1805053020350398E-2</v>
          </cell>
          <cell r="K243">
            <v>4.6582734707517615E-2</v>
          </cell>
          <cell r="L243">
            <v>0.20474458975631138</v>
          </cell>
          <cell r="M243">
            <v>-1.2544395694006005E-2</v>
          </cell>
          <cell r="N243">
            <v>2.3944157256874377E-2</v>
          </cell>
          <cell r="O243">
            <v>-8.7054427347683094E-2</v>
          </cell>
          <cell r="P243">
            <v>0.26062370526744272</v>
          </cell>
          <cell r="Q243">
            <v>9.9380691080674044E-2</v>
          </cell>
          <cell r="R243">
            <v>-5.4507025539880183E-2</v>
          </cell>
          <cell r="S243">
            <v>3.1953046032098031E-2</v>
          </cell>
          <cell r="T243">
            <v>-7.5897001596118008E-3</v>
          </cell>
          <cell r="U243">
            <v>-1.2760723564972931E-3</v>
          </cell>
        </row>
        <row r="244">
          <cell r="B244">
            <v>30</v>
          </cell>
          <cell r="D244">
            <v>-0.17142876582115785</v>
          </cell>
          <cell r="E244">
            <v>-0.22201096679672205</v>
          </cell>
          <cell r="F244">
            <v>-0.16476453009746506</v>
          </cell>
          <cell r="G244">
            <v>2.9927402507403889E-2</v>
          </cell>
          <cell r="H244">
            <v>9.8200026106185723E-2</v>
          </cell>
          <cell r="I244">
            <v>7.7659125357131265E-2</v>
          </cell>
          <cell r="J244">
            <v>3.8511076861341476E-2</v>
          </cell>
          <cell r="K244">
            <v>-3.1393435513218382E-3</v>
          </cell>
          <cell r="L244">
            <v>1.5813306760618095E-2</v>
          </cell>
          <cell r="M244">
            <v>-3.3493532042471963E-2</v>
          </cell>
          <cell r="N244">
            <v>4.5291529827994559E-2</v>
          </cell>
          <cell r="O244">
            <v>-6.0956055409160936E-2</v>
          </cell>
          <cell r="P244">
            <v>0.38089009820964059</v>
          </cell>
          <cell r="Q244">
            <v>0.27225387878968954</v>
          </cell>
          <cell r="R244">
            <v>1.9201612362236053E-2</v>
          </cell>
          <cell r="S244">
            <v>7.7340055098948257E-2</v>
          </cell>
          <cell r="T244">
            <v>4.2361177005218797E-2</v>
          </cell>
          <cell r="U244">
            <v>6.7383052475176175E-3</v>
          </cell>
        </row>
        <row r="245">
          <cell r="B245">
            <v>31</v>
          </cell>
          <cell r="D245">
            <v>8.1267919026241975E-2</v>
          </cell>
          <cell r="E245">
            <v>-3.158247842561801E-2</v>
          </cell>
          <cell r="F245">
            <v>-3.1869771525326329E-2</v>
          </cell>
          <cell r="G245">
            <v>5.6168398875514614E-2</v>
          </cell>
          <cell r="H245">
            <v>4.7111509900279014E-2</v>
          </cell>
          <cell r="I245">
            <v>1.3952405657719158E-2</v>
          </cell>
          <cell r="J245">
            <v>2.1701915038748965E-2</v>
          </cell>
          <cell r="K245">
            <v>5.0546589047948842E-2</v>
          </cell>
          <cell r="L245">
            <v>3.0098759308869072E-2</v>
          </cell>
          <cell r="M245">
            <v>8.1280493674461551E-2</v>
          </cell>
          <cell r="N245">
            <v>5.561951431828871E-2</v>
          </cell>
          <cell r="O245">
            <v>-6.0915032858693152E-2</v>
          </cell>
          <cell r="P245">
            <v>2.8198453147582736E-2</v>
          </cell>
          <cell r="Q245">
            <v>-3.6005903548188667E-2</v>
          </cell>
          <cell r="R245">
            <v>-6.1945421041083693E-2</v>
          </cell>
          <cell r="S245">
            <v>1.5012679332651269E-2</v>
          </cell>
          <cell r="T245">
            <v>1.4433826439902209E-2</v>
          </cell>
          <cell r="U245">
            <v>6.1564070141208793E-2</v>
          </cell>
        </row>
        <row r="246">
          <cell r="B246">
            <v>32</v>
          </cell>
          <cell r="D246">
            <v>7.446737948720461E-2</v>
          </cell>
          <cell r="E246">
            <v>-3.4762664448066305E-2</v>
          </cell>
          <cell r="F246">
            <v>-1.6691772121207094E-2</v>
          </cell>
          <cell r="G246">
            <v>4.268517068824873E-2</v>
          </cell>
          <cell r="H246">
            <v>3.3061553096775942E-2</v>
          </cell>
          <cell r="I246">
            <v>2.3728889233284978E-2</v>
          </cell>
          <cell r="J246">
            <v>9.2135163835915801E-3</v>
          </cell>
          <cell r="K246">
            <v>7.4270268582831589E-2</v>
          </cell>
          <cell r="L246">
            <v>2.5716668623654071E-2</v>
          </cell>
          <cell r="M246">
            <v>2.8865416804700006E-2</v>
          </cell>
          <cell r="N246">
            <v>4.4888346951966529E-2</v>
          </cell>
          <cell r="O246">
            <v>-0.11368904900436605</v>
          </cell>
          <cell r="P246">
            <v>-2.2699149648557349E-3</v>
          </cell>
          <cell r="Q246">
            <v>-2.0998990398482187E-2</v>
          </cell>
          <cell r="R246">
            <v>3.0766248413278685E-2</v>
          </cell>
          <cell r="S246">
            <v>0.10169768872860785</v>
          </cell>
          <cell r="T246">
            <v>2.4457480623484962E-2</v>
          </cell>
          <cell r="U246">
            <v>-2.5371547792418236E-2</v>
          </cell>
        </row>
        <row r="247">
          <cell r="B247">
            <v>33</v>
          </cell>
          <cell r="D247">
            <v>-3.259179519673272E-2</v>
          </cell>
          <cell r="E247">
            <v>-8.1299104588940962E-2</v>
          </cell>
          <cell r="F247">
            <v>-4.0754586510705737E-2</v>
          </cell>
          <cell r="G247">
            <v>5.1357606513529719E-2</v>
          </cell>
          <cell r="H247">
            <v>6.5461381939704744E-2</v>
          </cell>
          <cell r="I247">
            <v>4.8544555704538528E-2</v>
          </cell>
          <cell r="J247">
            <v>3.8394465184390603E-2</v>
          </cell>
          <cell r="K247">
            <v>5.2384267861482536E-2</v>
          </cell>
          <cell r="L247">
            <v>7.9362898374819579E-3</v>
          </cell>
          <cell r="M247">
            <v>-2.7656202963703969E-3</v>
          </cell>
          <cell r="N247">
            <v>1.6241973654996578E-2</v>
          </cell>
          <cell r="O247">
            <v>-0.11958541730716332</v>
          </cell>
          <cell r="P247">
            <v>-0.10785374040928231</v>
          </cell>
          <cell r="Q247">
            <v>-4.8146964485436317E-2</v>
          </cell>
          <cell r="R247">
            <v>3.2443019364835068E-2</v>
          </cell>
          <cell r="S247">
            <v>3.4577322094772045E-2</v>
          </cell>
          <cell r="T247">
            <v>6.0536585543045529E-2</v>
          </cell>
          <cell r="U247">
            <v>1.8733584879550014E-2</v>
          </cell>
        </row>
        <row r="248">
          <cell r="B248">
            <v>35</v>
          </cell>
          <cell r="D248">
            <v>-0.11922755757403591</v>
          </cell>
          <cell r="E248">
            <v>-6.4674214859326007E-2</v>
          </cell>
          <cell r="F248">
            <v>-3.1168626398848986E-2</v>
          </cell>
          <cell r="G248">
            <v>2.7826581081671353E-2</v>
          </cell>
          <cell r="H248">
            <v>-0.17546793524615534</v>
          </cell>
          <cell r="I248">
            <v>-0.10430380141911288</v>
          </cell>
          <cell r="J248">
            <v>-0.10866157793749132</v>
          </cell>
          <cell r="K248">
            <v>2.8702027685206577E-2</v>
          </cell>
          <cell r="L248">
            <v>6.6033093613875993E-2</v>
          </cell>
          <cell r="M248">
            <v>1.1342565133182436E-2</v>
          </cell>
          <cell r="N248">
            <v>7.0612494364806766E-2</v>
          </cell>
          <cell r="O248">
            <v>4.1772132458118616E-2</v>
          </cell>
          <cell r="P248">
            <v>-0.10446935492475851</v>
          </cell>
          <cell r="Q248">
            <v>-9.0791344047376099E-2</v>
          </cell>
          <cell r="R248">
            <v>5.5912621472567814E-2</v>
          </cell>
          <cell r="S248">
            <v>-2.0217707443289878E-2</v>
          </cell>
          <cell r="T248">
            <v>-0.12013416827270995</v>
          </cell>
          <cell r="U248">
            <v>0.18025425199120848</v>
          </cell>
        </row>
        <row r="249">
          <cell r="B249" t="str">
            <v>36 - 39</v>
          </cell>
          <cell r="D249">
            <v>-0.12891282515988522</v>
          </cell>
          <cell r="E249">
            <v>-7.4940995295115664E-2</v>
          </cell>
          <cell r="F249">
            <v>-0.12500366179299549</v>
          </cell>
          <cell r="G249">
            <v>-3.2531259069939589E-2</v>
          </cell>
          <cell r="H249">
            <v>1.4154121701602795E-2</v>
          </cell>
          <cell r="I249">
            <v>1.6081429558464588E-2</v>
          </cell>
          <cell r="J249">
            <v>4.8478603023675459E-2</v>
          </cell>
          <cell r="K249">
            <v>-2.3250940004700626E-2</v>
          </cell>
          <cell r="L249">
            <v>0.12005922202232555</v>
          </cell>
          <cell r="M249">
            <v>3.5039791485427241E-2</v>
          </cell>
          <cell r="N249">
            <v>7.386139066409525E-2</v>
          </cell>
          <cell r="O249">
            <v>-0.12117541517149111</v>
          </cell>
          <cell r="P249">
            <v>-5.5067474631789071E-2</v>
          </cell>
          <cell r="Q249">
            <v>-3.8320706149205797E-2</v>
          </cell>
          <cell r="R249">
            <v>-0.21688640541187032</v>
          </cell>
          <cell r="S249">
            <v>-2.7948671829310934E-3</v>
          </cell>
          <cell r="T249">
            <v>2.9763755196837494E-2</v>
          </cell>
          <cell r="U249">
            <v>-3.2493851545375096E-2</v>
          </cell>
        </row>
        <row r="250">
          <cell r="B250" t="str">
            <v>41 - 43</v>
          </cell>
          <cell r="D250">
            <v>1.6185708763276407E-2</v>
          </cell>
          <cell r="E250">
            <v>1.0418160636045615E-2</v>
          </cell>
          <cell r="F250">
            <v>1.655177749010206E-2</v>
          </cell>
          <cell r="G250">
            <v>3.1875790900264489E-2</v>
          </cell>
          <cell r="H250">
            <v>4.7610054151237646E-2</v>
          </cell>
          <cell r="I250">
            <v>2.8262142038394611E-2</v>
          </cell>
          <cell r="J250">
            <v>3.5116200368641159E-3</v>
          </cell>
          <cell r="K250">
            <v>1.9007775655968562E-2</v>
          </cell>
          <cell r="L250">
            <v>-9.3879644073743274E-3</v>
          </cell>
          <cell r="M250">
            <v>-3.1802883378908575E-3</v>
          </cell>
          <cell r="N250">
            <v>5.4679230074702767E-2</v>
          </cell>
          <cell r="O250">
            <v>2.7113928813189414E-2</v>
          </cell>
          <cell r="P250">
            <v>2.182432441159321E-2</v>
          </cell>
          <cell r="Q250">
            <v>1.7538836931692892E-2</v>
          </cell>
          <cell r="R250">
            <v>3.3779219513028202E-3</v>
          </cell>
          <cell r="S250">
            <v>1.4273632857837892E-2</v>
          </cell>
          <cell r="T250">
            <v>2.5870594073158726E-2</v>
          </cell>
          <cell r="U250">
            <v>4.0381256860471115E-2</v>
          </cell>
        </row>
        <row r="251">
          <cell r="B251">
            <v>45</v>
          </cell>
          <cell r="D251">
            <v>2.7038745658880536E-4</v>
          </cell>
          <cell r="E251">
            <v>-4.1211817596161771E-2</v>
          </cell>
          <cell r="F251">
            <v>4.4283530999278398E-3</v>
          </cell>
          <cell r="G251">
            <v>1.5989021028594896E-2</v>
          </cell>
          <cell r="H251">
            <v>6.7218095212827178E-2</v>
          </cell>
          <cell r="I251">
            <v>-3.2000529103234365E-3</v>
          </cell>
          <cell r="J251">
            <v>3.7530887063914609E-2</v>
          </cell>
          <cell r="K251">
            <v>-1.5254638420155953E-2</v>
          </cell>
          <cell r="L251">
            <v>6.9167551756597057E-3</v>
          </cell>
          <cell r="M251">
            <v>2.8430217584069384E-2</v>
          </cell>
          <cell r="N251">
            <v>4.21510133676819E-2</v>
          </cell>
          <cell r="O251">
            <v>-1.0527707210727266E-2</v>
          </cell>
          <cell r="P251">
            <v>5.059637981416687E-2</v>
          </cell>
          <cell r="Q251">
            <v>-4.9095386364008675E-3</v>
          </cell>
          <cell r="R251">
            <v>1.620814368373269E-2</v>
          </cell>
          <cell r="S251">
            <v>-4.2771912283508295E-2</v>
          </cell>
          <cell r="T251">
            <v>2.5729712594127152E-2</v>
          </cell>
          <cell r="U251">
            <v>9.8550774258925333E-2</v>
          </cell>
        </row>
        <row r="252">
          <cell r="B252">
            <v>46</v>
          </cell>
          <cell r="D252">
            <v>8.180662064952493E-3</v>
          </cell>
          <cell r="E252">
            <v>8.3141165859738519E-2</v>
          </cell>
          <cell r="F252">
            <v>0.13561829584014151</v>
          </cell>
          <cell r="G252">
            <v>-1.3230061673727866E-2</v>
          </cell>
          <cell r="H252">
            <v>4.0467518922182588E-3</v>
          </cell>
          <cell r="I252">
            <v>2.0700217235938956E-2</v>
          </cell>
          <cell r="J252">
            <v>0.11271338852937363</v>
          </cell>
          <cell r="K252">
            <v>8.1100808051299156E-2</v>
          </cell>
          <cell r="L252">
            <v>0.12270395541532375</v>
          </cell>
          <cell r="M252">
            <v>6.2557563564308083E-2</v>
          </cell>
          <cell r="N252">
            <v>8.0014632225613669E-2</v>
          </cell>
          <cell r="O252">
            <v>-6.4198266622920275E-2</v>
          </cell>
          <cell r="P252">
            <v>9.3985750185447747E-2</v>
          </cell>
          <cell r="Q252">
            <v>-6.4877600248265943E-2</v>
          </cell>
          <cell r="R252">
            <v>-2.1029932878921631E-2</v>
          </cell>
          <cell r="S252">
            <v>-9.321887038452048E-3</v>
          </cell>
          <cell r="T252">
            <v>4.425128749184104E-2</v>
          </cell>
          <cell r="U252">
            <v>-2.2858033238291053E-2</v>
          </cell>
        </row>
        <row r="253">
          <cell r="B253">
            <v>47</v>
          </cell>
          <cell r="D253">
            <v>7.4726297044971357E-3</v>
          </cell>
          <cell r="E253">
            <v>2.5408382980194322E-2</v>
          </cell>
          <cell r="F253">
            <v>3.5944013439847433E-2</v>
          </cell>
          <cell r="G253">
            <v>1.748298219948885E-2</v>
          </cell>
          <cell r="H253">
            <v>-9.006941157412629E-3</v>
          </cell>
          <cell r="I253">
            <v>1.7063926674917296E-2</v>
          </cell>
          <cell r="J253">
            <v>1.9566208699799414E-3</v>
          </cell>
          <cell r="K253">
            <v>2.6287039685494618E-2</v>
          </cell>
          <cell r="L253">
            <v>2.3678292702971282E-2</v>
          </cell>
          <cell r="M253">
            <v>9.438457985808002E-3</v>
          </cell>
          <cell r="N253">
            <v>4.1823310078704878E-2</v>
          </cell>
          <cell r="O253">
            <v>1.4247537385334352E-2</v>
          </cell>
          <cell r="P253">
            <v>7.2607477394037723E-3</v>
          </cell>
          <cell r="Q253">
            <v>-3.5947287916538118E-2</v>
          </cell>
          <cell r="R253">
            <v>1.9174260080147443E-2</v>
          </cell>
          <cell r="S253">
            <v>-7.326082874057116E-3</v>
          </cell>
          <cell r="T253">
            <v>2.1147648867636093E-2</v>
          </cell>
          <cell r="U253">
            <v>-7.3323050683505864E-3</v>
          </cell>
        </row>
        <row r="254">
          <cell r="B254" t="str">
            <v>49 - 51</v>
          </cell>
          <cell r="D254">
            <v>0.11257248802547881</v>
          </cell>
          <cell r="E254">
            <v>-0.13888548941018419</v>
          </cell>
          <cell r="F254">
            <v>6.4425903053648259E-2</v>
          </cell>
          <cell r="G254">
            <v>-4.0220829662351854E-4</v>
          </cell>
          <cell r="H254">
            <v>2.3635152476513266E-2</v>
          </cell>
          <cell r="I254">
            <v>1.1193731340839452E-3</v>
          </cell>
          <cell r="J254">
            <v>3.5080421952779606E-2</v>
          </cell>
          <cell r="K254">
            <v>4.092485944133295E-2</v>
          </cell>
          <cell r="L254">
            <v>2.158376070813306E-2</v>
          </cell>
          <cell r="M254">
            <v>1.2439493670646895E-2</v>
          </cell>
          <cell r="N254">
            <v>2.70394916299872E-2</v>
          </cell>
          <cell r="O254">
            <v>-2.213698847896628E-2</v>
          </cell>
          <cell r="P254">
            <v>5.5956490579139206E-2</v>
          </cell>
          <cell r="Q254">
            <v>-1.9285309799923156E-2</v>
          </cell>
          <cell r="R254">
            <v>1.1720968684927335E-2</v>
          </cell>
          <cell r="S254">
            <v>1.6167451940784394E-2</v>
          </cell>
          <cell r="T254">
            <v>3.3614956167673959E-2</v>
          </cell>
          <cell r="U254">
            <v>5.7603114070710948E-2</v>
          </cell>
        </row>
        <row r="255">
          <cell r="B255">
            <v>52</v>
          </cell>
          <cell r="D255">
            <v>-0.20036984283446546</v>
          </cell>
          <cell r="E255">
            <v>-0.10190433144101918</v>
          </cell>
          <cell r="F255">
            <v>1.924898976729561E-2</v>
          </cell>
          <cell r="G255">
            <v>7.4696712615505145E-2</v>
          </cell>
          <cell r="H255">
            <v>-2.6164227362170389E-2</v>
          </cell>
          <cell r="I255">
            <v>1.4339085771635451E-2</v>
          </cell>
          <cell r="J255">
            <v>2.863904370834347E-2</v>
          </cell>
          <cell r="K255">
            <v>-1.2154030215887568E-2</v>
          </cell>
          <cell r="L255">
            <v>3.8922791152952163E-2</v>
          </cell>
          <cell r="M255">
            <v>4.4611072400806195E-2</v>
          </cell>
          <cell r="N255">
            <v>3.5788716197342918E-2</v>
          </cell>
          <cell r="O255">
            <v>4.6076930909494829E-2</v>
          </cell>
          <cell r="P255">
            <v>2.0358025972383009E-2</v>
          </cell>
          <cell r="Q255">
            <v>-1.5429290791505346E-2</v>
          </cell>
          <cell r="R255">
            <v>-9.9355628071547963E-3</v>
          </cell>
          <cell r="S255">
            <v>1.806514429998396E-2</v>
          </cell>
          <cell r="T255">
            <v>1.6977671346876333E-2</v>
          </cell>
          <cell r="U255">
            <v>7.9456372862956037E-3</v>
          </cell>
        </row>
        <row r="256">
          <cell r="B256">
            <v>53</v>
          </cell>
          <cell r="D256">
            <v>9.1599573987513061E-3</v>
          </cell>
          <cell r="E256">
            <v>-3.1017514040564409E-3</v>
          </cell>
          <cell r="F256">
            <v>-5.016436911651212E-4</v>
          </cell>
          <cell r="G256">
            <v>5.1854223652499032E-2</v>
          </cell>
          <cell r="H256">
            <v>4.9958132399481547E-2</v>
          </cell>
          <cell r="I256">
            <v>5.7799861932899432E-2</v>
          </cell>
          <cell r="J256">
            <v>2.9000661280591089E-2</v>
          </cell>
          <cell r="K256">
            <v>5.0633957052002465E-2</v>
          </cell>
          <cell r="L256">
            <v>-9.4616225468079351E-3</v>
          </cell>
          <cell r="M256">
            <v>5.2183738957354064E-2</v>
          </cell>
          <cell r="N256">
            <v>3.7932497379407515E-2</v>
          </cell>
          <cell r="O256">
            <v>3.0723591917140025E-2</v>
          </cell>
          <cell r="P256">
            <v>4.0014147750375928E-2</v>
          </cell>
          <cell r="Q256">
            <v>3.0050749003089017E-2</v>
          </cell>
          <cell r="R256">
            <v>4.920316093663013E-2</v>
          </cell>
          <cell r="S256">
            <v>-5.1451100445833342E-2</v>
          </cell>
          <cell r="T256">
            <v>-0.11329807507154743</v>
          </cell>
          <cell r="U256">
            <v>-1.5976249847908131E-2</v>
          </cell>
        </row>
        <row r="257">
          <cell r="B257">
            <v>55</v>
          </cell>
          <cell r="D257">
            <v>-2.1989315276020882E-3</v>
          </cell>
          <cell r="E257">
            <v>-1.2073699572156649E-2</v>
          </cell>
          <cell r="F257">
            <v>3.2928207372715956E-2</v>
          </cell>
          <cell r="G257">
            <v>3.4518577114043936E-2</v>
          </cell>
          <cell r="H257">
            <v>-1.0931842751100485E-2</v>
          </cell>
          <cell r="I257">
            <v>-5.501462483444064E-2</v>
          </cell>
          <cell r="J257">
            <v>-3.186334255140566E-2</v>
          </cell>
          <cell r="K257">
            <v>1.9016967691592557E-2</v>
          </cell>
          <cell r="L257">
            <v>3.7229123264324926E-2</v>
          </cell>
          <cell r="M257">
            <v>2.9887009259953023E-2</v>
          </cell>
          <cell r="N257">
            <v>2.7093460858638174E-2</v>
          </cell>
          <cell r="O257">
            <v>1.6249576858202719E-3</v>
          </cell>
          <cell r="P257">
            <v>9.3617633042295534E-3</v>
          </cell>
          <cell r="Q257">
            <v>-1.1884194807725956E-2</v>
          </cell>
          <cell r="R257">
            <v>-2.0539364565046569E-2</v>
          </cell>
          <cell r="S257">
            <v>4.3244843123562138E-3</v>
          </cell>
          <cell r="T257">
            <v>2.436260274654023E-2</v>
          </cell>
          <cell r="U257">
            <v>-2.6252390391556024E-2</v>
          </cell>
        </row>
        <row r="258">
          <cell r="B258">
            <v>56</v>
          </cell>
          <cell r="D258">
            <v>-1.1944381280055594E-2</v>
          </cell>
          <cell r="E258">
            <v>-2.3830340648092196E-3</v>
          </cell>
          <cell r="F258">
            <v>3.9357721929476952E-2</v>
          </cell>
          <cell r="G258">
            <v>2.8679444576367175E-2</v>
          </cell>
          <cell r="H258">
            <v>-1.2801966014403754E-2</v>
          </cell>
          <cell r="I258">
            <v>-4.364578789860396E-2</v>
          </cell>
          <cell r="J258">
            <v>-2.2907839117814244E-2</v>
          </cell>
          <cell r="K258">
            <v>2.684409701620516E-2</v>
          </cell>
          <cell r="L258">
            <v>3.4123112031154923E-2</v>
          </cell>
          <cell r="M258">
            <v>3.1939128242206571E-2</v>
          </cell>
          <cell r="N258">
            <v>3.7323465888012164E-2</v>
          </cell>
          <cell r="O258">
            <v>4.7337583645190584E-4</v>
          </cell>
          <cell r="P258">
            <v>2.6099245181740116E-2</v>
          </cell>
          <cell r="Q258">
            <v>3.37091193902046E-2</v>
          </cell>
          <cell r="R258">
            <v>-3.2599905597579193E-2</v>
          </cell>
          <cell r="S258">
            <v>6.2224468051721438E-3</v>
          </cell>
          <cell r="T258">
            <v>-8.8249827823391191E-3</v>
          </cell>
          <cell r="U258">
            <v>-9.1199710729807926E-3</v>
          </cell>
        </row>
        <row r="259">
          <cell r="B259" t="str">
            <v>58 - 60</v>
          </cell>
          <cell r="D259">
            <v>-9.1794321258180656E-3</v>
          </cell>
          <cell r="E259">
            <v>-3.8462509250756227E-3</v>
          </cell>
          <cell r="F259">
            <v>1.1906098055436853E-2</v>
          </cell>
          <cell r="G259">
            <v>5.7430716987117991E-2</v>
          </cell>
          <cell r="H259">
            <v>2.9062992799699483E-2</v>
          </cell>
          <cell r="I259">
            <v>2.2086323956060028E-2</v>
          </cell>
          <cell r="J259">
            <v>-1.3962616614738521E-2</v>
          </cell>
          <cell r="K259">
            <v>1.7421162186222805E-2</v>
          </cell>
          <cell r="L259">
            <v>-1.7451847505441154E-2</v>
          </cell>
          <cell r="M259">
            <v>-6.2638105919438081E-3</v>
          </cell>
          <cell r="N259">
            <v>5.3109630416929843E-3</v>
          </cell>
          <cell r="O259">
            <v>-3.4186629644188393E-2</v>
          </cell>
          <cell r="P259">
            <v>5.6169388861553537E-2</v>
          </cell>
          <cell r="Q259">
            <v>-1.9547658792085532E-2</v>
          </cell>
          <cell r="R259">
            <v>-7.7957127015036543E-2</v>
          </cell>
          <cell r="S259">
            <v>-5.5693883667374822E-3</v>
          </cell>
          <cell r="T259">
            <v>3.3129041250256952E-2</v>
          </cell>
          <cell r="U259">
            <v>4.9245880310075929E-3</v>
          </cell>
        </row>
        <row r="260">
          <cell r="B260">
            <v>61</v>
          </cell>
          <cell r="D260">
            <v>-3.3817251859233455E-2</v>
          </cell>
          <cell r="E260">
            <v>-0.11063910554427281</v>
          </cell>
          <cell r="F260">
            <v>-3.6898691862698674E-2</v>
          </cell>
          <cell r="G260">
            <v>3.1430481416264033E-2</v>
          </cell>
          <cell r="H260">
            <v>4.8515001367713806E-2</v>
          </cell>
          <cell r="I260">
            <v>6.1873538085281066E-2</v>
          </cell>
          <cell r="J260">
            <v>2.8003806312848711E-2</v>
          </cell>
          <cell r="K260">
            <v>5.1796294715681146E-2</v>
          </cell>
          <cell r="L260">
            <v>-2.5901200618457798E-3</v>
          </cell>
          <cell r="M260">
            <v>1.6449488036221149E-2</v>
          </cell>
          <cell r="N260">
            <v>3.9971774085697742E-2</v>
          </cell>
          <cell r="O260">
            <v>-9.514531194493081E-3</v>
          </cell>
          <cell r="P260">
            <v>4.0648939039560572E-2</v>
          </cell>
          <cell r="Q260">
            <v>-8.1921847041558804E-2</v>
          </cell>
          <cell r="R260">
            <v>1.0343476682840524E-2</v>
          </cell>
          <cell r="S260">
            <v>-1.1401137776911208E-2</v>
          </cell>
          <cell r="T260">
            <v>-4.2884579898347708E-2</v>
          </cell>
          <cell r="U260">
            <v>-6.4501231660904823E-2</v>
          </cell>
        </row>
        <row r="261">
          <cell r="B261" t="str">
            <v>62 - 63</v>
          </cell>
          <cell r="D261">
            <v>-9.28327888418089E-2</v>
          </cell>
          <cell r="E261">
            <v>-4.1669179375714904E-2</v>
          </cell>
          <cell r="F261">
            <v>-1.1656397620885772E-2</v>
          </cell>
          <cell r="G261">
            <v>-9.9436070509135721E-3</v>
          </cell>
          <cell r="H261">
            <v>6.426513405411538E-2</v>
          </cell>
          <cell r="I261">
            <v>-7.7221743123551678E-2</v>
          </cell>
          <cell r="J261">
            <v>7.1020484633400605E-2</v>
          </cell>
          <cell r="K261">
            <v>-6.9740343111729386E-3</v>
          </cell>
          <cell r="L261">
            <v>1.3613204408358115E-4</v>
          </cell>
          <cell r="M261">
            <v>-2.8052594028856292E-2</v>
          </cell>
          <cell r="N261">
            <v>2.9613590376238008E-2</v>
          </cell>
          <cell r="O261">
            <v>3.2315697309206914E-2</v>
          </cell>
          <cell r="P261">
            <v>3.8289874245420519E-2</v>
          </cell>
          <cell r="Q261">
            <v>-5.1155949433654424E-2</v>
          </cell>
          <cell r="R261">
            <v>1.6374539904219665E-2</v>
          </cell>
          <cell r="S261">
            <v>3.0575180720102679E-3</v>
          </cell>
          <cell r="T261">
            <v>1.2245789804832263E-4</v>
          </cell>
          <cell r="U261">
            <v>4.5788771692989449E-2</v>
          </cell>
        </row>
        <row r="262">
          <cell r="B262">
            <v>64</v>
          </cell>
          <cell r="D262">
            <v>9.9418978519011159E-2</v>
          </cell>
          <cell r="E262">
            <v>6.4129341728527134E-2</v>
          </cell>
          <cell r="F262">
            <v>0.15590802479214827</v>
          </cell>
          <cell r="G262">
            <v>-0.18701269284939681</v>
          </cell>
          <cell r="H262">
            <v>-6.3475900637892879E-2</v>
          </cell>
          <cell r="I262">
            <v>6.9900578239410649E-2</v>
          </cell>
          <cell r="J262">
            <v>5.050494972705577E-2</v>
          </cell>
          <cell r="K262">
            <v>0.11311382442011952</v>
          </cell>
          <cell r="L262">
            <v>7.0470293250020299E-2</v>
          </cell>
          <cell r="M262">
            <v>4.3735320644945563E-2</v>
          </cell>
          <cell r="N262">
            <v>-0.14350362847797604</v>
          </cell>
          <cell r="O262">
            <v>-0.10579670168898414</v>
          </cell>
          <cell r="P262">
            <v>-5.859756321020626E-2</v>
          </cell>
          <cell r="Q262">
            <v>-5.9720475709905796E-2</v>
          </cell>
          <cell r="R262">
            <v>4.6403651197994833E-2</v>
          </cell>
          <cell r="S262">
            <v>3.9449647858396997E-2</v>
          </cell>
          <cell r="T262">
            <v>-4.0944444374282796E-2</v>
          </cell>
          <cell r="U262">
            <v>-6.3268812546654174E-2</v>
          </cell>
        </row>
        <row r="263">
          <cell r="B263">
            <v>65</v>
          </cell>
          <cell r="D263">
            <v>4.6157154038795278E-2</v>
          </cell>
          <cell r="E263">
            <v>-2.9836394171364966E-2</v>
          </cell>
          <cell r="F263">
            <v>0.16694067689248882</v>
          </cell>
          <cell r="G263">
            <v>-0.11401186272967034</v>
          </cell>
          <cell r="H263">
            <v>-0.1076211051622773</v>
          </cell>
          <cell r="I263">
            <v>0.25883771860873672</v>
          </cell>
          <cell r="J263">
            <v>-6.8933141971181056E-2</v>
          </cell>
          <cell r="K263">
            <v>1.6031881529363412E-2</v>
          </cell>
          <cell r="L263">
            <v>0.14489837599798916</v>
          </cell>
          <cell r="M263">
            <v>0.17589530341908644</v>
          </cell>
          <cell r="N263">
            <v>-6.325885794975461E-2</v>
          </cell>
          <cell r="O263">
            <v>-3.4036801429732533E-2</v>
          </cell>
          <cell r="P263">
            <v>1.7540747360368147E-2</v>
          </cell>
          <cell r="Q263">
            <v>8.7155161441824225E-2</v>
          </cell>
          <cell r="R263">
            <v>2.2600639972265579E-3</v>
          </cell>
          <cell r="S263">
            <v>-3.268469890897463E-3</v>
          </cell>
          <cell r="T263">
            <v>-4.4766708041990122E-2</v>
          </cell>
          <cell r="U263">
            <v>4.3258438036413382E-2</v>
          </cell>
        </row>
        <row r="264">
          <cell r="B264">
            <v>68</v>
          </cell>
          <cell r="D264">
            <v>5.4089366762458013E-2</v>
          </cell>
          <cell r="E264">
            <v>-2.3444077652976625E-2</v>
          </cell>
          <cell r="F264">
            <v>-0.10145395188706829</v>
          </cell>
          <cell r="G264">
            <v>-1.7630273748702296E-2</v>
          </cell>
          <cell r="H264">
            <v>-7.9143270894727502E-2</v>
          </cell>
          <cell r="I264">
            <v>-1.6755034556597881E-2</v>
          </cell>
          <cell r="J264">
            <v>-1.740159900518512E-2</v>
          </cell>
          <cell r="K264">
            <v>1.1392226090099378E-2</v>
          </cell>
          <cell r="L264">
            <v>-3.7791450680469962E-2</v>
          </cell>
          <cell r="M264">
            <v>1.0474887728131321E-2</v>
          </cell>
          <cell r="N264">
            <v>-1.2172182539030851E-3</v>
          </cell>
          <cell r="O264">
            <v>5.4123245697750955E-2</v>
          </cell>
          <cell r="P264">
            <v>-5.2960339216411301E-3</v>
          </cell>
          <cell r="Q264">
            <v>-4.405361893791182E-2</v>
          </cell>
          <cell r="R264">
            <v>-9.7341450090371318E-3</v>
          </cell>
          <cell r="S264">
            <v>6.3137284366820978E-4</v>
          </cell>
          <cell r="T264">
            <v>8.9768255939808306E-3</v>
          </cell>
          <cell r="U264">
            <v>9.6703135246116734E-3</v>
          </cell>
        </row>
        <row r="265">
          <cell r="B265" t="str">
            <v>69 - 71</v>
          </cell>
          <cell r="D265">
            <v>-1.3686209515844983E-2</v>
          </cell>
          <cell r="E265">
            <v>-1.1238114841422453E-2</v>
          </cell>
          <cell r="F265">
            <v>-7.3978053391113852E-3</v>
          </cell>
          <cell r="G265">
            <v>1.6322277443219679E-2</v>
          </cell>
          <cell r="H265">
            <v>-6.1057236414330696E-2</v>
          </cell>
          <cell r="I265">
            <v>-7.138029292741721E-2</v>
          </cell>
          <cell r="J265">
            <v>4.2073618250670242E-2</v>
          </cell>
          <cell r="K265">
            <v>2.4268922501476275E-2</v>
          </cell>
          <cell r="L265">
            <v>2.4032813344788906E-2</v>
          </cell>
          <cell r="M265">
            <v>3.3055214079624751E-2</v>
          </cell>
          <cell r="N265">
            <v>4.9100668241314427E-2</v>
          </cell>
          <cell r="O265">
            <v>2.6323981392672557E-2</v>
          </cell>
          <cell r="P265">
            <v>1.3395228138675774E-2</v>
          </cell>
          <cell r="Q265">
            <v>1.7448795990868016E-2</v>
          </cell>
          <cell r="R265">
            <v>2.7127217940634107E-2</v>
          </cell>
          <cell r="S265">
            <v>1.3352517149822996E-2</v>
          </cell>
          <cell r="T265">
            <v>3.9345447106879705E-2</v>
          </cell>
          <cell r="U265">
            <v>1.8545594582543234E-2</v>
          </cell>
        </row>
        <row r="266">
          <cell r="B266">
            <v>72</v>
          </cell>
          <cell r="D266">
            <v>6.8957532887815365E-2</v>
          </cell>
          <cell r="E266">
            <v>1.8818030768299465E-2</v>
          </cell>
          <cell r="F266">
            <v>4.1575405387862974E-2</v>
          </cell>
          <cell r="G266">
            <v>6.5109941946392969E-3</v>
          </cell>
          <cell r="H266">
            <v>-7.1101094053798164E-2</v>
          </cell>
          <cell r="I266">
            <v>-5.6615125064006677E-2</v>
          </cell>
          <cell r="J266">
            <v>3.9645858573890358E-2</v>
          </cell>
          <cell r="K266">
            <v>-2.2445302779003473E-2</v>
          </cell>
          <cell r="L266">
            <v>-0.12161848049636015</v>
          </cell>
          <cell r="M266">
            <v>-1.428204668533184E-2</v>
          </cell>
          <cell r="N266">
            <v>2.2184693819543133E-2</v>
          </cell>
          <cell r="O266">
            <v>4.48412512064289E-2</v>
          </cell>
          <cell r="P266">
            <v>-1.9682916671159734E-2</v>
          </cell>
          <cell r="Q266">
            <v>-0.12635167859927288</v>
          </cell>
          <cell r="R266">
            <v>9.1520769493210752E-2</v>
          </cell>
          <cell r="S266">
            <v>7.2908103033962668E-2</v>
          </cell>
          <cell r="T266">
            <v>4.2150187369717873E-2</v>
          </cell>
          <cell r="U266">
            <v>4.0127219424928251E-2</v>
          </cell>
        </row>
        <row r="267">
          <cell r="B267" t="str">
            <v>73 - 75</v>
          </cell>
          <cell r="D267">
            <v>-8.3229424024084953E-3</v>
          </cell>
          <cell r="E267">
            <v>-2.4939039889830705E-2</v>
          </cell>
          <cell r="F267">
            <v>-6.4193281571478189E-2</v>
          </cell>
          <cell r="G267">
            <v>-9.1219630803230922E-3</v>
          </cell>
          <cell r="H267">
            <v>-8.0635807336062126E-2</v>
          </cell>
          <cell r="I267">
            <v>-4.5341776728745509E-2</v>
          </cell>
          <cell r="J267">
            <v>1.5832065025126241E-2</v>
          </cell>
          <cell r="K267">
            <v>2.8925512259111441E-2</v>
          </cell>
          <cell r="L267">
            <v>3.4466167954969817E-2</v>
          </cell>
          <cell r="M267">
            <v>2.5357002991827748E-2</v>
          </cell>
          <cell r="N267">
            <v>5.3851558558290824E-2</v>
          </cell>
          <cell r="O267">
            <v>5.1898779712236554E-2</v>
          </cell>
          <cell r="P267">
            <v>-1.4696535250527831E-2</v>
          </cell>
          <cell r="Q267">
            <v>-5.822855724021192E-3</v>
          </cell>
          <cell r="R267">
            <v>-4.0985164755961589E-2</v>
          </cell>
          <cell r="S267">
            <v>-1.5422605421608448E-2</v>
          </cell>
          <cell r="T267">
            <v>7.4408820539950682E-4</v>
          </cell>
          <cell r="U267">
            <v>1.5172852154995864E-2</v>
          </cell>
        </row>
        <row r="268">
          <cell r="B268" t="str">
            <v>77 - 82</v>
          </cell>
          <cell r="D268">
            <v>-2.8926949875974883E-2</v>
          </cell>
          <cell r="E268">
            <v>-3.0086765495117573E-3</v>
          </cell>
          <cell r="F268">
            <v>-2.1492877316326209E-2</v>
          </cell>
          <cell r="G268">
            <v>2.0561780612760927E-2</v>
          </cell>
          <cell r="H268">
            <v>-4.5344117660446659E-2</v>
          </cell>
          <cell r="I268">
            <v>-6.7234679389640783E-2</v>
          </cell>
          <cell r="J268">
            <v>3.0752464003620084E-2</v>
          </cell>
          <cell r="K268">
            <v>7.4524058852061259E-3</v>
          </cell>
          <cell r="L268">
            <v>3.5092606469980137E-2</v>
          </cell>
          <cell r="M268">
            <v>2.4375515997770991E-2</v>
          </cell>
          <cell r="N268">
            <v>3.7938589464288963E-2</v>
          </cell>
          <cell r="O268">
            <v>3.9777778986991086E-2</v>
          </cell>
          <cell r="P268">
            <v>9.7863562535289272E-2</v>
          </cell>
          <cell r="Q268">
            <v>-1.7464484165391037E-2</v>
          </cell>
          <cell r="R268">
            <v>2.3435519248669046E-3</v>
          </cell>
          <cell r="S268">
            <v>-1.3739654624520647E-2</v>
          </cell>
          <cell r="T268">
            <v>2.3156350598051878E-2</v>
          </cell>
          <cell r="U268">
            <v>2.0296195175664389E-2</v>
          </cell>
        </row>
        <row r="269">
          <cell r="B269">
            <v>85</v>
          </cell>
          <cell r="D269">
            <v>-2.2879231575924197E-2</v>
          </cell>
          <cell r="E269">
            <v>-2.0279014318858257E-2</v>
          </cell>
          <cell r="F269">
            <v>4.9670034460802093E-2</v>
          </cell>
          <cell r="G269">
            <v>-6.3840245445730526E-2</v>
          </cell>
          <cell r="H269">
            <v>-4.9383889400710479E-2</v>
          </cell>
          <cell r="I269">
            <v>-9.2405264499229034E-2</v>
          </cell>
          <cell r="J269">
            <v>-7.0075853241444497E-2</v>
          </cell>
          <cell r="K269">
            <v>2.4631033883437903E-2</v>
          </cell>
          <cell r="L269">
            <v>3.9625023969267037E-2</v>
          </cell>
          <cell r="M269">
            <v>9.4738036201041265E-2</v>
          </cell>
          <cell r="N269">
            <v>-5.0807342452321214E-2</v>
          </cell>
          <cell r="O269">
            <v>1.0758733895659844E-2</v>
          </cell>
          <cell r="P269">
            <v>-9.5789202114112681E-3</v>
          </cell>
          <cell r="Q269">
            <v>0.14882129871164951</v>
          </cell>
          <cell r="R269">
            <v>-5.3668513125467388E-2</v>
          </cell>
          <cell r="S269">
            <v>-4.0195302680289924E-2</v>
          </cell>
          <cell r="T269">
            <v>2.5288046336688463E-2</v>
          </cell>
          <cell r="U269">
            <v>1.6959637315097531E-2</v>
          </cell>
        </row>
        <row r="270">
          <cell r="B270">
            <v>86</v>
          </cell>
          <cell r="D270">
            <v>9.6716876559158615E-2</v>
          </cell>
          <cell r="E270">
            <v>1.1415370838500305E-2</v>
          </cell>
          <cell r="F270">
            <v>2.6748254241574898E-2</v>
          </cell>
          <cell r="G270">
            <v>6.2242724315150433E-2</v>
          </cell>
          <cell r="H270">
            <v>3.525952542483668E-2</v>
          </cell>
          <cell r="I270">
            <v>1.3617609040043721E-2</v>
          </cell>
          <cell r="J270">
            <v>3.0668737330622253E-2</v>
          </cell>
          <cell r="K270">
            <v>-2.3697767743543485E-3</v>
          </cell>
          <cell r="L270">
            <v>7.0549750177835158E-3</v>
          </cell>
          <cell r="M270">
            <v>-1.3992520069576742E-3</v>
          </cell>
          <cell r="N270">
            <v>3.0937331714784522E-2</v>
          </cell>
          <cell r="O270">
            <v>1.7905300179542172E-2</v>
          </cell>
          <cell r="P270">
            <v>-1.0337681744305272E-2</v>
          </cell>
          <cell r="Q270">
            <v>-1.9113695233414996E-2</v>
          </cell>
          <cell r="R270">
            <v>1.8474536178096912E-2</v>
          </cell>
          <cell r="S270">
            <v>-8.7183734013571712E-3</v>
          </cell>
          <cell r="T270">
            <v>1.3932669433671663E-3</v>
          </cell>
          <cell r="U270">
            <v>1.784282355605793E-3</v>
          </cell>
        </row>
        <row r="271">
          <cell r="B271" t="str">
            <v>87 - 88</v>
          </cell>
          <cell r="D271">
            <v>0.11673424739020954</v>
          </cell>
          <cell r="E271">
            <v>1.0394568512397395E-3</v>
          </cell>
          <cell r="F271">
            <v>8.1696725831126304E-3</v>
          </cell>
          <cell r="G271">
            <v>2.5195147208366686E-2</v>
          </cell>
          <cell r="H271">
            <v>1.8806575048778473E-2</v>
          </cell>
          <cell r="I271">
            <v>-2.1107308263188074E-2</v>
          </cell>
          <cell r="J271">
            <v>8.1976543323163398E-3</v>
          </cell>
          <cell r="K271">
            <v>-2.2781643201319146E-2</v>
          </cell>
          <cell r="L271">
            <v>-7.3030085460009775E-2</v>
          </cell>
          <cell r="M271">
            <v>-7.9648588974741141E-2</v>
          </cell>
          <cell r="N271">
            <v>-5.628724181908018E-2</v>
          </cell>
          <cell r="O271">
            <v>9.953247733684556E-3</v>
          </cell>
          <cell r="P271">
            <v>2.4065568740907484E-2</v>
          </cell>
          <cell r="Q271">
            <v>4.0671675835113996E-2</v>
          </cell>
          <cell r="R271">
            <v>-1.6751723633351312E-2</v>
          </cell>
          <cell r="S271">
            <v>-6.0997281195471542E-2</v>
          </cell>
          <cell r="T271">
            <v>3.6806755050822204E-3</v>
          </cell>
          <cell r="U271">
            <v>1.500059300291845E-3</v>
          </cell>
        </row>
        <row r="272">
          <cell r="B272" t="str">
            <v>90 - 93</v>
          </cell>
          <cell r="D272">
            <v>9.2640157551189262E-3</v>
          </cell>
          <cell r="E272">
            <v>3.9362912580998E-3</v>
          </cell>
          <cell r="F272">
            <v>-4.4359027442629761E-3</v>
          </cell>
          <cell r="G272">
            <v>2.8658969818140312E-2</v>
          </cell>
          <cell r="H272">
            <v>0.17528754217356179</v>
          </cell>
          <cell r="I272">
            <v>6.031751044027911E-2</v>
          </cell>
          <cell r="J272">
            <v>2.5833553255451003E-2</v>
          </cell>
          <cell r="K272">
            <v>3.4932103060992148E-2</v>
          </cell>
          <cell r="L272">
            <v>4.3558483431744843E-3</v>
          </cell>
          <cell r="M272">
            <v>2.2131413390302779E-2</v>
          </cell>
          <cell r="N272">
            <v>2.758048311321093E-2</v>
          </cell>
          <cell r="O272">
            <v>3.6747354538626764E-2</v>
          </cell>
          <cell r="P272">
            <v>-1.5787055353584711E-2</v>
          </cell>
          <cell r="Q272">
            <v>-8.3159074772756969E-2</v>
          </cell>
          <cell r="R272">
            <v>-1.1342770165648886E-2</v>
          </cell>
          <cell r="S272">
            <v>-0.12252066473824197</v>
          </cell>
          <cell r="T272">
            <v>0.22068017022666786</v>
          </cell>
          <cell r="U272">
            <v>-0.31119415511647841</v>
          </cell>
        </row>
        <row r="273">
          <cell r="B273" t="str">
            <v>94 - 96</v>
          </cell>
          <cell r="D273">
            <v>-1.5447339082740319E-2</v>
          </cell>
          <cell r="E273">
            <v>-3.4845094103983176E-2</v>
          </cell>
          <cell r="F273">
            <v>1.9256762914980019E-2</v>
          </cell>
          <cell r="G273">
            <v>1.8082823131470249E-2</v>
          </cell>
          <cell r="H273">
            <v>7.4333982820031119E-2</v>
          </cell>
          <cell r="I273">
            <v>-7.1473722770550863E-3</v>
          </cell>
          <cell r="J273">
            <v>2.3235125249498445E-2</v>
          </cell>
          <cell r="K273">
            <v>1.8318853553150216E-2</v>
          </cell>
          <cell r="L273">
            <v>-8.6006670962919252E-3</v>
          </cell>
          <cell r="M273">
            <v>3.8764989738395261E-2</v>
          </cell>
          <cell r="N273">
            <v>5.7490855413340425E-2</v>
          </cell>
          <cell r="O273">
            <v>3.3695852643910618E-2</v>
          </cell>
          <cell r="P273">
            <v>1.6626636676300155E-2</v>
          </cell>
          <cell r="Q273">
            <v>5.4939108513898827E-2</v>
          </cell>
          <cell r="R273">
            <v>1.5044908489204811E-2</v>
          </cell>
          <cell r="S273">
            <v>-1.3312960685041952E-2</v>
          </cell>
          <cell r="T273">
            <v>-4.0412525328109572E-3</v>
          </cell>
          <cell r="U273">
            <v>-2.3956442695067803E-3</v>
          </cell>
        </row>
        <row r="274">
          <cell r="D274">
            <v>1.9695312457583825E-2</v>
          </cell>
          <cell r="E274">
            <v>1.9999854646037818E-3</v>
          </cell>
          <cell r="F274">
            <v>3.8514129662018393E-2</v>
          </cell>
          <cell r="G274">
            <v>-9.0389352432540537E-4</v>
          </cell>
          <cell r="H274">
            <v>2.3947396008838773E-3</v>
          </cell>
          <cell r="I274">
            <v>1.9925930312988172E-2</v>
          </cell>
          <cell r="J274">
            <v>2.909529649755993E-2</v>
          </cell>
          <cell r="K274">
            <v>3.4231579461862172E-2</v>
          </cell>
          <cell r="L274">
            <v>4.4018147193954249E-2</v>
          </cell>
          <cell r="M274">
            <v>4.2077796181918981E-2</v>
          </cell>
          <cell r="N274">
            <v>1.6790067586722968E-2</v>
          </cell>
          <cell r="O274">
            <v>-2.2154663371001138E-2</v>
          </cell>
          <cell r="P274">
            <v>2.6433276926907556E-2</v>
          </cell>
          <cell r="Q274">
            <v>-8.7557325640457151E-3</v>
          </cell>
          <cell r="R274">
            <v>1.538917559341213E-3</v>
          </cell>
          <cell r="S274">
            <v>1.1374341892340656E-3</v>
          </cell>
          <cell r="T274">
            <v>6.447814369690219E-3</v>
          </cell>
          <cell r="U274">
            <v>1.6584214177570722E-3</v>
          </cell>
        </row>
        <row r="279">
          <cell r="D279">
            <v>-5.4592251706816423E-3</v>
          </cell>
          <cell r="E279">
            <v>-2.9147969005886639E-3</v>
          </cell>
          <cell r="F279">
            <v>-1.538659672923024E-4</v>
          </cell>
          <cell r="G279">
            <v>2.5239130903857007E-3</v>
          </cell>
          <cell r="H279">
            <v>5.6538225895072782E-3</v>
          </cell>
          <cell r="I279">
            <v>8.8291603074917065E-3</v>
          </cell>
          <cell r="J279">
            <v>1.1877294239404975E-2</v>
          </cell>
          <cell r="K279">
            <v>1.4065940976660434E-2</v>
          </cell>
          <cell r="L279">
            <v>1.5741679439474156E-2</v>
          </cell>
          <cell r="M279">
            <v>1.6571478956980266E-2</v>
          </cell>
          <cell r="N279">
            <v>1.6019423312577392E-2</v>
          </cell>
          <cell r="O279">
            <v>1.4236301803053934E-2</v>
          </cell>
          <cell r="P279">
            <v>1.2244761803173763E-2</v>
          </cell>
          <cell r="Q279">
            <v>1.0255792388336371E-2</v>
          </cell>
          <cell r="R279">
            <v>7.9993377318330183E-3</v>
          </cell>
          <cell r="S279">
            <v>5.3861654266544349E-3</v>
          </cell>
          <cell r="T279">
            <v>1.8318841464821504E-3</v>
          </cell>
          <cell r="U279">
            <v>-2.5108514925455219E-3</v>
          </cell>
        </row>
        <row r="280">
          <cell r="D280">
            <v>3.6159170155216108E-2</v>
          </cell>
          <cell r="E280">
            <v>3.1652619831094686E-2</v>
          </cell>
          <cell r="F280">
            <v>2.7348149539602719E-2</v>
          </cell>
          <cell r="G280">
            <v>2.3610728335224797E-2</v>
          </cell>
          <cell r="H280">
            <v>2.054621668178273E-2</v>
          </cell>
          <cell r="I280">
            <v>1.8341522331874034E-2</v>
          </cell>
          <cell r="J280">
            <v>1.7049607948952016E-2</v>
          </cell>
          <cell r="K280">
            <v>1.6440034669270027E-2</v>
          </cell>
          <cell r="L280">
            <v>1.6393684250322661E-2</v>
          </cell>
          <cell r="M280">
            <v>1.7195678817153E-2</v>
          </cell>
          <cell r="N280">
            <v>1.8374007021411554E-2</v>
          </cell>
          <cell r="O280">
            <v>1.925204817496139E-2</v>
          </cell>
          <cell r="P280">
            <v>1.8970081909111172E-2</v>
          </cell>
          <cell r="Q280">
            <v>1.7675864809844215E-2</v>
          </cell>
          <cell r="R280">
            <v>1.6020927725574573E-2</v>
          </cell>
          <cell r="S280">
            <v>1.438818914217881E-2</v>
          </cell>
          <cell r="T280">
            <v>1.3007356920459926E-2</v>
          </cell>
          <cell r="U280">
            <v>1.2086335613490777E-2</v>
          </cell>
        </row>
        <row r="281">
          <cell r="D281">
            <v>-7.4469784336471095E-3</v>
          </cell>
          <cell r="E281">
            <v>-2.1564307715895577E-4</v>
          </cell>
          <cell r="F281">
            <v>6.5136722218238994E-3</v>
          </cell>
          <cell r="G281">
            <v>1.2764658992494172E-2</v>
          </cell>
          <cell r="H281">
            <v>1.7887751598548333E-2</v>
          </cell>
          <cell r="I281">
            <v>2.1720306334429659E-2</v>
          </cell>
          <cell r="J281">
            <v>2.4399130002331262E-2</v>
          </cell>
          <cell r="K281">
            <v>2.6123204954412352E-2</v>
          </cell>
          <cell r="L281">
            <v>2.6918978258135981E-2</v>
          </cell>
          <cell r="M281">
            <v>2.6564195025660479E-2</v>
          </cell>
          <cell r="N281">
            <v>2.4766416813856898E-2</v>
          </cell>
          <cell r="O281">
            <v>2.103970139323012E-2</v>
          </cell>
          <cell r="P281">
            <v>1.5534795677172083E-2</v>
          </cell>
          <cell r="Q281">
            <v>8.0848730177152037E-3</v>
          </cell>
          <cell r="R281">
            <v>-1.2806807692398983E-3</v>
          </cell>
          <cell r="S281">
            <v>-1.1561881435405033E-2</v>
          </cell>
          <cell r="T281">
            <v>-2.2158396020810475E-2</v>
          </cell>
          <cell r="U281">
            <v>-3.2694582093265936E-2</v>
          </cell>
        </row>
        <row r="282">
          <cell r="D282">
            <v>1.9340294132267188E-2</v>
          </cell>
          <cell r="E282">
            <v>2.1362078262262028E-2</v>
          </cell>
          <cell r="F282">
            <v>2.3859666578381036E-2</v>
          </cell>
          <cell r="G282">
            <v>2.6486238660090474E-2</v>
          </cell>
          <cell r="H282">
            <v>2.8821649854422603E-2</v>
          </cell>
          <cell r="I282">
            <v>3.1037408158377439E-2</v>
          </cell>
          <cell r="J282">
            <v>3.2596228462227414E-2</v>
          </cell>
          <cell r="K282">
            <v>3.3140989859382977E-2</v>
          </cell>
          <cell r="L282">
            <v>3.2474280979669805E-2</v>
          </cell>
          <cell r="M282">
            <v>3.0089450739619265E-2</v>
          </cell>
          <cell r="N282">
            <v>2.6135972609218728E-2</v>
          </cell>
          <cell r="O282">
            <v>2.0996365311295149E-2</v>
          </cell>
          <cell r="P282">
            <v>1.5690505534767578E-2</v>
          </cell>
          <cell r="Q282">
            <v>1.0211827645296486E-2</v>
          </cell>
          <cell r="R282">
            <v>5.478751757722008E-3</v>
          </cell>
          <cell r="S282">
            <v>1.5485026176130787E-3</v>
          </cell>
          <cell r="T282">
            <v>-1.9955131859410186E-3</v>
          </cell>
          <cell r="U282">
            <v>-5.5193882031694891E-3</v>
          </cell>
        </row>
        <row r="283">
          <cell r="D283">
            <v>1.1271203979736195E-2</v>
          </cell>
          <cell r="E283">
            <v>1.6195908365218323E-2</v>
          </cell>
          <cell r="F283">
            <v>2.0940940999243745E-2</v>
          </cell>
          <cell r="G283">
            <v>2.5363302397052125E-2</v>
          </cell>
          <cell r="H283">
            <v>2.8893641174878051E-2</v>
          </cell>
          <cell r="I283">
            <v>3.1175864399906904E-2</v>
          </cell>
          <cell r="J283">
            <v>3.2087918446877306E-2</v>
          </cell>
          <cell r="K283">
            <v>3.1732563884372088E-2</v>
          </cell>
          <cell r="L283">
            <v>3.0274003069310943E-2</v>
          </cell>
          <cell r="M283">
            <v>2.7685847106684525E-2</v>
          </cell>
          <cell r="N283">
            <v>2.3948873444951044E-2</v>
          </cell>
          <cell r="O283">
            <v>1.9433028218343598E-2</v>
          </cell>
          <cell r="P283">
            <v>1.457524525499935E-2</v>
          </cell>
          <cell r="Q283">
            <v>9.7616694460000188E-3</v>
          </cell>
          <cell r="R283">
            <v>5.2861710797465983E-3</v>
          </cell>
          <cell r="S283">
            <v>1.441020945499454E-3</v>
          </cell>
          <cell r="T283">
            <v>-2.0630578791215343E-3</v>
          </cell>
          <cell r="U283">
            <v>-5.4850057079860407E-3</v>
          </cell>
        </row>
        <row r="284">
          <cell r="D284">
            <v>2.7495724634186348E-2</v>
          </cell>
          <cell r="E284">
            <v>2.7191002387789601E-2</v>
          </cell>
          <cell r="F284">
            <v>2.7042629445283808E-2</v>
          </cell>
          <cell r="G284">
            <v>2.6904871814898902E-2</v>
          </cell>
          <cell r="H284">
            <v>2.6285533782603752E-2</v>
          </cell>
          <cell r="I284">
            <v>2.4779582126186219E-2</v>
          </cell>
          <cell r="J284">
            <v>2.2453335191779011E-2</v>
          </cell>
          <cell r="K284">
            <v>1.9537116246625352E-2</v>
          </cell>
          <cell r="L284">
            <v>1.5896895214847957E-2</v>
          </cell>
          <cell r="M284">
            <v>1.1146040932043922E-2</v>
          </cell>
          <cell r="N284">
            <v>4.5656588182426258E-3</v>
          </cell>
          <cell r="O284">
            <v>-3.6787058404877406E-3</v>
          </cell>
          <cell r="P284">
            <v>-1.2690127157097946E-2</v>
          </cell>
          <cell r="Q284">
            <v>-2.2353067891715903E-2</v>
          </cell>
          <cell r="R284">
            <v>-3.2598866661754211E-2</v>
          </cell>
          <cell r="S284">
            <v>-4.3453725393815874E-2</v>
          </cell>
          <cell r="T284">
            <v>-5.529051287965308E-2</v>
          </cell>
          <cell r="U284">
            <v>-6.7968502365423858E-2</v>
          </cell>
        </row>
        <row r="285">
          <cell r="D285">
            <v>2.7966070553116654E-3</v>
          </cell>
          <cell r="E285">
            <v>6.3723942052377287E-3</v>
          </cell>
          <cell r="F285">
            <v>9.6344983320166156E-3</v>
          </cell>
          <cell r="G285">
            <v>1.2270331358028368E-2</v>
          </cell>
          <cell r="H285">
            <v>1.3875996081991275E-2</v>
          </cell>
          <cell r="I285">
            <v>1.4434883313432685E-2</v>
          </cell>
          <cell r="J285">
            <v>1.3914205142649102E-2</v>
          </cell>
          <cell r="K285">
            <v>1.2647618244216698E-2</v>
          </cell>
          <cell r="L285">
            <v>1.0765016357298653E-2</v>
          </cell>
          <cell r="M285">
            <v>8.3480199447129155E-3</v>
          </cell>
          <cell r="N285">
            <v>5.4564223715877344E-3</v>
          </cell>
          <cell r="O285">
            <v>2.3496273456849264E-3</v>
          </cell>
          <cell r="P285">
            <v>-3.0315225328746235E-4</v>
          </cell>
          <cell r="Q285">
            <v>-2.465518872314889E-3</v>
          </cell>
          <cell r="R285">
            <v>-3.9178510484404808E-3</v>
          </cell>
          <cell r="S285">
            <v>-5.1535822192263075E-3</v>
          </cell>
          <cell r="T285">
            <v>-6.1815859668182859E-3</v>
          </cell>
          <cell r="U285">
            <v>-7.2410828432346872E-3</v>
          </cell>
        </row>
        <row r="286">
          <cell r="D286">
            <v>-2.4417830390867361E-2</v>
          </cell>
          <cell r="E286">
            <v>-7.9663499992669879E-3</v>
          </cell>
          <cell r="F286">
            <v>8.20640877048762E-3</v>
          </cell>
          <cell r="G286">
            <v>2.3233623064872859E-2</v>
          </cell>
          <cell r="H286">
            <v>3.5903634135185873E-2</v>
          </cell>
          <cell r="I286">
            <v>4.5486486297595281E-2</v>
          </cell>
          <cell r="J286">
            <v>5.1899323649028592E-2</v>
          </cell>
          <cell r="K286">
            <v>5.5323252474675955E-2</v>
          </cell>
          <cell r="L286">
            <v>5.5895404984442516E-2</v>
          </cell>
          <cell r="M286">
            <v>5.416733213327353E-2</v>
          </cell>
          <cell r="N286">
            <v>5.0923090531695171E-2</v>
          </cell>
          <cell r="O286">
            <v>4.7021919647047501E-2</v>
          </cell>
          <cell r="P286">
            <v>4.3370905992678663E-2</v>
          </cell>
          <cell r="Q286">
            <v>4.0247911201100967E-2</v>
          </cell>
          <cell r="R286">
            <v>3.7836682095177356E-2</v>
          </cell>
          <cell r="S286">
            <v>3.6150325032539281E-2</v>
          </cell>
          <cell r="T286">
            <v>3.5077055360064231E-2</v>
          </cell>
          <cell r="U286">
            <v>3.4381169415517387E-2</v>
          </cell>
        </row>
        <row r="287">
          <cell r="D287">
            <v>5.8323205873602867E-2</v>
          </cell>
          <cell r="E287">
            <v>6.0175454179219594E-2</v>
          </cell>
          <cell r="F287">
            <v>6.1860392550222923E-2</v>
          </cell>
          <cell r="G287">
            <v>6.2686275979211573E-2</v>
          </cell>
          <cell r="H287">
            <v>6.1843107216360133E-2</v>
          </cell>
          <cell r="I287">
            <v>5.8896404717684023E-2</v>
          </cell>
          <cell r="J287">
            <v>5.3948125136303107E-2</v>
          </cell>
          <cell r="K287">
            <v>4.7303196939102336E-2</v>
          </cell>
          <cell r="L287">
            <v>3.9508660766738493E-2</v>
          </cell>
          <cell r="M287">
            <v>3.0818686844435929E-2</v>
          </cell>
          <cell r="N287">
            <v>2.1624887208079903E-2</v>
          </cell>
          <cell r="O287">
            <v>1.268628111509386E-2</v>
          </cell>
          <cell r="P287">
            <v>4.7211226117012828E-3</v>
          </cell>
          <cell r="Q287">
            <v>-1.7666587993977424E-3</v>
          </cell>
          <cell r="R287">
            <v>-6.4602014876853206E-3</v>
          </cell>
          <cell r="S287">
            <v>-9.7444988135607282E-3</v>
          </cell>
          <cell r="T287">
            <v>-1.1939654319738415E-2</v>
          </cell>
          <cell r="U287">
            <v>-1.3484015415854315E-2</v>
          </cell>
        </row>
        <row r="288">
          <cell r="D288">
            <v>-1.404069096056625E-2</v>
          </cell>
          <cell r="E288">
            <v>-8.4796898480186608E-3</v>
          </cell>
          <cell r="F288">
            <v>-2.9087289043881895E-3</v>
          </cell>
          <cell r="G288">
            <v>2.4279421730739235E-3</v>
          </cell>
          <cell r="H288">
            <v>7.1343416068032897E-3</v>
          </cell>
          <cell r="I288">
            <v>1.1249282532373762E-2</v>
          </cell>
          <cell r="J288">
            <v>1.4615858946100379E-2</v>
          </cell>
          <cell r="K288">
            <v>1.6922003105127467E-2</v>
          </cell>
          <cell r="L288">
            <v>1.7824998643206538E-2</v>
          </cell>
          <cell r="M288">
            <v>1.6697746108440593E-2</v>
          </cell>
          <cell r="N288">
            <v>1.3490208154391193E-2</v>
          </cell>
          <cell r="O288">
            <v>8.5912592192325058E-3</v>
          </cell>
          <cell r="P288">
            <v>3.1806611962811797E-3</v>
          </cell>
          <cell r="Q288">
            <v>-2.3221906260371969E-3</v>
          </cell>
          <cell r="R288">
            <v>-7.588279262325818E-3</v>
          </cell>
          <cell r="S288">
            <v>-1.236614496624241E-2</v>
          </cell>
          <cell r="T288">
            <v>-1.6845624067225947E-2</v>
          </cell>
          <cell r="U288">
            <v>-2.1248591082657392E-2</v>
          </cell>
        </row>
        <row r="289">
          <cell r="D289">
            <v>-7.5044523937693123E-4</v>
          </cell>
          <cell r="E289">
            <v>6.7471331197610984E-3</v>
          </cell>
          <cell r="F289">
            <v>1.4016578122038196E-2</v>
          </cell>
          <cell r="G289">
            <v>2.0724703270946741E-2</v>
          </cell>
          <cell r="H289">
            <v>2.6421717933662783E-2</v>
          </cell>
          <cell r="I289">
            <v>3.1075283706244825E-2</v>
          </cell>
          <cell r="J289">
            <v>3.4690585227422265E-2</v>
          </cell>
          <cell r="K289">
            <v>3.7117305337049718E-2</v>
          </cell>
          <cell r="L289">
            <v>3.7883747627596082E-2</v>
          </cell>
          <cell r="M289">
            <v>3.6764388346237957E-2</v>
          </cell>
          <cell r="N289">
            <v>3.3592058653128892E-2</v>
          </cell>
          <cell r="O289">
            <v>2.8148134662346141E-2</v>
          </cell>
          <cell r="P289">
            <v>2.053656892805146E-2</v>
          </cell>
          <cell r="Q289">
            <v>1.1188915911184951E-2</v>
          </cell>
          <cell r="R289">
            <v>5.0959521625210482E-4</v>
          </cell>
          <cell r="S289">
            <v>-1.1334779777534533E-2</v>
          </cell>
          <cell r="T289">
            <v>-2.4563639377315843E-2</v>
          </cell>
          <cell r="U289">
            <v>-3.8777521248878691E-2</v>
          </cell>
        </row>
        <row r="290">
          <cell r="D290">
            <v>-2.2457299829076516E-2</v>
          </cell>
          <cell r="E290">
            <v>-1.107714101626359E-2</v>
          </cell>
          <cell r="F290">
            <v>-1.8093949466382585E-4</v>
          </cell>
          <cell r="G290">
            <v>9.5888273664905734E-3</v>
          </cell>
          <cell r="H290">
            <v>1.7668609567064921E-2</v>
          </cell>
          <cell r="I290">
            <v>2.3544677919387073E-2</v>
          </cell>
          <cell r="J290">
            <v>2.6673536485567705E-2</v>
          </cell>
          <cell r="K290">
            <v>2.6432495661182245E-2</v>
          </cell>
          <cell r="L290">
            <v>2.3030981706855379E-2</v>
          </cell>
          <cell r="M290">
            <v>1.6862019301779559E-2</v>
          </cell>
          <cell r="N290">
            <v>9.3725141107378618E-3</v>
          </cell>
          <cell r="O290">
            <v>2.5330977831150366E-3</v>
          </cell>
          <cell r="P290">
            <v>-1.6978788155222711E-3</v>
          </cell>
          <cell r="Q290">
            <v>-5.606261967591961E-3</v>
          </cell>
          <cell r="R290">
            <v>-9.569681439097668E-3</v>
          </cell>
          <cell r="S290">
            <v>-1.3755726795455786E-2</v>
          </cell>
          <cell r="T290">
            <v>-1.8206549732681862E-2</v>
          </cell>
          <cell r="U290">
            <v>-2.2802542679366246E-2</v>
          </cell>
        </row>
        <row r="291">
          <cell r="D291">
            <v>5.1080882296772854E-4</v>
          </cell>
          <cell r="E291">
            <v>4.1010620891263564E-3</v>
          </cell>
          <cell r="F291">
            <v>7.6146127142994111E-3</v>
          </cell>
          <cell r="G291">
            <v>1.0885970454954121E-2</v>
          </cell>
          <cell r="H291">
            <v>1.3688262411487901E-2</v>
          </cell>
          <cell r="I291">
            <v>1.5988852966214568E-2</v>
          </cell>
          <cell r="J291">
            <v>1.7661141821884899E-2</v>
          </cell>
          <cell r="K291">
            <v>1.8608692830886269E-2</v>
          </cell>
          <cell r="L291">
            <v>1.8625975813032047E-2</v>
          </cell>
          <cell r="M291">
            <v>1.7473204379528453E-2</v>
          </cell>
          <cell r="N291">
            <v>1.4971659183275938E-2</v>
          </cell>
          <cell r="O291">
            <v>1.1339729381270685E-2</v>
          </cell>
          <cell r="P291">
            <v>7.2402490232170878E-3</v>
          </cell>
          <cell r="Q291">
            <v>2.5907229182615837E-3</v>
          </cell>
          <cell r="R291">
            <v>-2.0683490237072637E-3</v>
          </cell>
          <cell r="S291">
            <v>-6.258202036358405E-3</v>
          </cell>
          <cell r="T291">
            <v>-1.0129118592034636E-2</v>
          </cell>
          <cell r="U291">
            <v>-1.3859567139096305E-2</v>
          </cell>
        </row>
        <row r="292">
          <cell r="D292">
            <v>1.9760566708902907E-3</v>
          </cell>
          <cell r="E292">
            <v>8.1681927557863809E-3</v>
          </cell>
          <cell r="F292">
            <v>1.4234083035096661E-2</v>
          </cell>
          <cell r="G292">
            <v>1.9866762637075056E-2</v>
          </cell>
          <cell r="H292">
            <v>2.4466671231388369E-2</v>
          </cell>
          <cell r="I292">
            <v>2.7652423778371141E-2</v>
          </cell>
          <cell r="J292">
            <v>2.9270254591755904E-2</v>
          </cell>
          <cell r="K292">
            <v>2.9414246468725851E-2</v>
          </cell>
          <cell r="L292">
            <v>2.8158051437173849E-2</v>
          </cell>
          <cell r="M292">
            <v>2.5819313490331775E-2</v>
          </cell>
          <cell r="N292">
            <v>2.266847914967856E-2</v>
          </cell>
          <cell r="O292">
            <v>1.8975647728059927E-2</v>
          </cell>
          <cell r="P292">
            <v>1.5255304559114754E-2</v>
          </cell>
          <cell r="Q292">
            <v>1.0702326311895374E-2</v>
          </cell>
          <cell r="R292">
            <v>4.8020085184315485E-3</v>
          </cell>
          <cell r="S292">
            <v>-2.4690410551748239E-3</v>
          </cell>
          <cell r="T292">
            <v>-1.0870771834207199E-2</v>
          </cell>
          <cell r="U292">
            <v>-1.994884014052839E-2</v>
          </cell>
        </row>
        <row r="293">
          <cell r="D293">
            <v>9.3946506257123977E-3</v>
          </cell>
          <cell r="E293">
            <v>8.3564142925145572E-3</v>
          </cell>
          <cell r="F293">
            <v>7.7449039699629433E-3</v>
          </cell>
          <cell r="G293">
            <v>8.3560130557831253E-3</v>
          </cell>
          <cell r="H293">
            <v>9.9708966702722682E-3</v>
          </cell>
          <cell r="I293">
            <v>1.1830762580806448E-2</v>
          </cell>
          <cell r="J293">
            <v>1.3123302039349839E-2</v>
          </cell>
          <cell r="K293">
            <v>1.3237359296249038E-2</v>
          </cell>
          <cell r="L293">
            <v>1.1902769674870231E-2</v>
          </cell>
          <cell r="M293">
            <v>9.0559213071559879E-3</v>
          </cell>
          <cell r="N293">
            <v>5.1812842940397409E-3</v>
          </cell>
          <cell r="O293">
            <v>1.2736225985179805E-3</v>
          </cell>
          <cell r="P293">
            <v>-1.7977307095403605E-3</v>
          </cell>
          <cell r="Q293">
            <v>-3.8354940796569213E-3</v>
          </cell>
          <cell r="R293">
            <v>-5.1631031642252129E-3</v>
          </cell>
          <cell r="S293">
            <v>-6.0126655248803054E-3</v>
          </cell>
          <cell r="T293">
            <v>-6.9121274070730269E-3</v>
          </cell>
          <cell r="U293">
            <v>-7.6178281211067194E-3</v>
          </cell>
        </row>
        <row r="294">
          <cell r="D294">
            <v>2.0139914721978257E-2</v>
          </cell>
          <cell r="E294">
            <v>2.1466172341409157E-2</v>
          </cell>
          <cell r="F294">
            <v>2.2488227971786998E-2</v>
          </cell>
          <cell r="G294">
            <v>2.3061713794769453E-2</v>
          </cell>
          <cell r="H294">
            <v>2.3166304411243861E-2</v>
          </cell>
          <cell r="I294">
            <v>2.2953413823700104E-2</v>
          </cell>
          <cell r="J294">
            <v>2.2446818720266163E-2</v>
          </cell>
          <cell r="K294">
            <v>2.1576433509148042E-2</v>
          </cell>
          <cell r="L294">
            <v>2.0563956397206463E-2</v>
          </cell>
          <cell r="M294">
            <v>1.9213379432212567E-2</v>
          </cell>
          <cell r="N294">
            <v>1.7648678353909208E-2</v>
          </cell>
          <cell r="O294">
            <v>1.6144549009410026E-2</v>
          </cell>
          <cell r="P294">
            <v>1.5110007857216683E-2</v>
          </cell>
          <cell r="Q294">
            <v>1.4067501591657514E-2</v>
          </cell>
          <cell r="R294">
            <v>1.3543715558888387E-2</v>
          </cell>
          <cell r="S294">
            <v>1.3862386665721616E-2</v>
          </cell>
          <cell r="T294">
            <v>1.4515215250610376E-2</v>
          </cell>
          <cell r="U294">
            <v>1.5171636590960611E-2</v>
          </cell>
        </row>
        <row r="295">
          <cell r="D295">
            <v>-5.4520025331649694E-2</v>
          </cell>
          <cell r="E295">
            <v>-3.623924823183778E-2</v>
          </cell>
          <cell r="F295">
            <v>-1.795647273728496E-2</v>
          </cell>
          <cell r="G295">
            <v>-5.0537457008550479E-4</v>
          </cell>
          <cell r="H295">
            <v>1.4870372228601294E-2</v>
          </cell>
          <cell r="I295">
            <v>2.7842729281295626E-2</v>
          </cell>
          <cell r="J295">
            <v>3.8497685121100425E-2</v>
          </cell>
          <cell r="K295">
            <v>4.689474544572704E-2</v>
          </cell>
          <cell r="L295">
            <v>5.2590388571472323E-2</v>
          </cell>
          <cell r="M295">
            <v>5.5137972707251015E-2</v>
          </cell>
          <cell r="N295">
            <v>5.5612398073826244E-2</v>
          </cell>
          <cell r="O295">
            <v>5.4411741207948582E-2</v>
          </cell>
          <cell r="P295">
            <v>5.1617396238199061E-2</v>
          </cell>
          <cell r="Q295">
            <v>4.589609560760239E-2</v>
          </cell>
          <cell r="R295">
            <v>3.8004634849475714E-2</v>
          </cell>
          <cell r="S295">
            <v>2.923465545186691E-2</v>
          </cell>
          <cell r="T295">
            <v>1.9952682298930283E-2</v>
          </cell>
          <cell r="U295">
            <v>1.0552424180622457E-2</v>
          </cell>
        </row>
        <row r="296">
          <cell r="D296">
            <v>-0.15534309824812167</v>
          </cell>
          <cell r="E296">
            <v>-0.12125915820481091</v>
          </cell>
          <cell r="F296">
            <v>-8.7336074837230507E-2</v>
          </cell>
          <cell r="G296">
            <v>-5.474222290702993E-2</v>
          </cell>
          <cell r="H296">
            <v>-2.5420261728460979E-2</v>
          </cell>
          <cell r="I296">
            <v>-4.6615436163110536E-4</v>
          </cell>
          <cell r="J296">
            <v>2.026033901169871E-2</v>
          </cell>
          <cell r="K296">
            <v>3.7680711006955109E-2</v>
          </cell>
          <cell r="L296">
            <v>5.2898961618061166E-2</v>
          </cell>
          <cell r="M296">
            <v>6.6610890293357178E-2</v>
          </cell>
          <cell r="N296">
            <v>7.9141439932608998E-2</v>
          </cell>
          <cell r="O296">
            <v>8.9814509212224197E-2</v>
          </cell>
          <cell r="P296">
            <v>9.7615497707564197E-2</v>
          </cell>
          <cell r="Q296">
            <v>0.10002209934777653</v>
          </cell>
          <cell r="R296">
            <v>9.7344754067029513E-2</v>
          </cell>
          <cell r="S296">
            <v>9.16162195939106E-2</v>
          </cell>
          <cell r="T296">
            <v>8.4087822239959309E-2</v>
          </cell>
          <cell r="U296">
            <v>7.586812667176554E-2</v>
          </cell>
        </row>
        <row r="297">
          <cell r="D297">
            <v>2.6166320249556264E-2</v>
          </cell>
          <cell r="E297">
            <v>2.563481869918675E-2</v>
          </cell>
          <cell r="F297">
            <v>2.5654333136584093E-2</v>
          </cell>
          <cell r="G297">
            <v>2.6203706578267098E-2</v>
          </cell>
          <cell r="H297">
            <v>2.668654099413547E-2</v>
          </cell>
          <cell r="I297">
            <v>2.6806085277061381E-2</v>
          </cell>
          <cell r="J297">
            <v>2.6469838008978425E-2</v>
          </cell>
          <cell r="K297">
            <v>2.5456760975626776E-2</v>
          </cell>
          <cell r="L297">
            <v>2.3498136733044319E-2</v>
          </cell>
          <cell r="M297">
            <v>2.0576146117992158E-2</v>
          </cell>
          <cell r="N297">
            <v>1.6738976192989634E-2</v>
          </cell>
          <cell r="O297">
            <v>1.2641857496120793E-2</v>
          </cell>
          <cell r="P297">
            <v>9.3288259467226645E-3</v>
          </cell>
          <cell r="Q297">
            <v>7.1083485605841377E-3</v>
          </cell>
          <cell r="R297">
            <v>6.4775886255027046E-3</v>
          </cell>
          <cell r="S297">
            <v>7.5025669081881302E-3</v>
          </cell>
          <cell r="T297">
            <v>9.5650740786843141E-3</v>
          </cell>
          <cell r="U297">
            <v>1.2122001931279788E-2</v>
          </cell>
        </row>
        <row r="298">
          <cell r="D298">
            <v>2.3804538228932332E-2</v>
          </cell>
          <cell r="E298">
            <v>2.2678145034420734E-2</v>
          </cell>
          <cell r="F298">
            <v>2.205838025249186E-2</v>
          </cell>
          <cell r="G298">
            <v>2.187746420090356E-2</v>
          </cell>
          <cell r="H298">
            <v>2.1680115673676694E-2</v>
          </cell>
          <cell r="I298">
            <v>2.1219130529705567E-2</v>
          </cell>
          <cell r="J298">
            <v>2.0361119002115471E-2</v>
          </cell>
          <cell r="K298">
            <v>1.899778891106749E-2</v>
          </cell>
          <cell r="L298">
            <v>1.6909372050537476E-2</v>
          </cell>
          <cell r="M298">
            <v>1.4428825011218914E-2</v>
          </cell>
          <cell r="N298">
            <v>1.1977177349536456E-2</v>
          </cell>
          <cell r="O298">
            <v>1.0119824539849566E-2</v>
          </cell>
          <cell r="P298">
            <v>9.7512737525420057E-3</v>
          </cell>
          <cell r="Q298">
            <v>1.0527943422555381E-2</v>
          </cell>
          <cell r="R298">
            <v>1.198604009765732E-2</v>
          </cell>
          <cell r="S298">
            <v>1.3346500987405075E-2</v>
          </cell>
          <cell r="T298">
            <v>1.4018065384512115E-2</v>
          </cell>
          <cell r="U298">
            <v>1.4292984459103932E-2</v>
          </cell>
        </row>
        <row r="299">
          <cell r="D299">
            <v>-2.1898554500528293E-2</v>
          </cell>
          <cell r="E299">
            <v>-1.3607906825318842E-2</v>
          </cell>
          <cell r="F299">
            <v>-5.4241915570714342E-3</v>
          </cell>
          <cell r="G299">
            <v>1.8687469196156656E-3</v>
          </cell>
          <cell r="H299">
            <v>7.1337602706078506E-3</v>
          </cell>
          <cell r="I299">
            <v>9.7285887577096535E-3</v>
          </cell>
          <cell r="J299">
            <v>9.594248859416574E-3</v>
          </cell>
          <cell r="K299">
            <v>7.0599167236923997E-3</v>
          </cell>
          <cell r="L299">
            <v>2.7427706617506628E-3</v>
          </cell>
          <cell r="M299">
            <v>-2.2867675038172057E-3</v>
          </cell>
          <cell r="N299">
            <v>-6.9063407586624622E-3</v>
          </cell>
          <cell r="O299">
            <v>-9.998380616361895E-3</v>
          </cell>
          <cell r="P299">
            <v>-1.02138354463557E-2</v>
          </cell>
          <cell r="Q299">
            <v>-7.2995239849920866E-3</v>
          </cell>
          <cell r="R299">
            <v>-1.9786640182485292E-3</v>
          </cell>
          <cell r="S299">
            <v>4.6170522628930545E-3</v>
          </cell>
          <cell r="T299">
            <v>1.1700149501281582E-2</v>
          </cell>
          <cell r="U299">
            <v>1.8782755038084763E-2</v>
          </cell>
        </row>
        <row r="300">
          <cell r="D300">
            <v>-8.7792783817503536E-2</v>
          </cell>
          <cell r="E300">
            <v>-7.9128391458402628E-2</v>
          </cell>
          <cell r="F300">
            <v>-7.077834683686704E-2</v>
          </cell>
          <cell r="G300">
            <v>-6.2912455924471325E-2</v>
          </cell>
          <cell r="H300">
            <v>-5.5304427488409857E-2</v>
          </cell>
          <cell r="I300">
            <v>-4.6820579925815557E-2</v>
          </cell>
          <cell r="J300">
            <v>-3.7528866711398788E-2</v>
          </cell>
          <cell r="K300">
            <v>-2.8072073534802879E-2</v>
          </cell>
          <cell r="L300">
            <v>-1.9804313197932095E-2</v>
          </cell>
          <cell r="M300">
            <v>-1.3511957490490608E-2</v>
          </cell>
          <cell r="N300">
            <v>-9.1230041340644996E-3</v>
          </cell>
          <cell r="O300">
            <v>-6.3169056240031263E-3</v>
          </cell>
          <cell r="P300">
            <v>-3.9757594706671283E-3</v>
          </cell>
          <cell r="Q300">
            <v>-5.0077280359592854E-4</v>
          </cell>
          <cell r="R300">
            <v>4.7019112931301369E-3</v>
          </cell>
          <cell r="S300">
            <v>1.132324402299293E-2</v>
          </cell>
          <cell r="T300">
            <v>1.9566283691268688E-2</v>
          </cell>
          <cell r="U300">
            <v>2.9318679088570825E-2</v>
          </cell>
        </row>
        <row r="301">
          <cell r="D301">
            <v>-9.1231893212135803E-2</v>
          </cell>
          <cell r="E301">
            <v>-7.2774095572038247E-2</v>
          </cell>
          <cell r="F301">
            <v>-5.469310725141819E-2</v>
          </cell>
          <cell r="G301">
            <v>-3.7387406566983888E-2</v>
          </cell>
          <cell r="H301">
            <v>-2.1958577380859379E-2</v>
          </cell>
          <cell r="I301">
            <v>-9.4596420801982394E-3</v>
          </cell>
          <cell r="J301">
            <v>-5.8249606132942217E-4</v>
          </cell>
          <cell r="K301">
            <v>4.2363759958047491E-3</v>
          </cell>
          <cell r="L301">
            <v>5.0511004021119976E-3</v>
          </cell>
          <cell r="M301">
            <v>1.6409303084949924E-3</v>
          </cell>
          <cell r="N301">
            <v>-5.0647999179414625E-3</v>
          </cell>
          <cell r="O301">
            <v>-1.380276729832324E-2</v>
          </cell>
          <cell r="P301">
            <v>-2.2520386947955842E-2</v>
          </cell>
          <cell r="Q301">
            <v>-3.0238800460876448E-2</v>
          </cell>
          <cell r="R301">
            <v>-3.6304620307960563E-2</v>
          </cell>
          <cell r="S301">
            <v>-4.0145278016966997E-2</v>
          </cell>
          <cell r="T301">
            <v>-4.2994022966693655E-2</v>
          </cell>
          <cell r="U301">
            <v>-4.5710600427598086E-2</v>
          </cell>
        </row>
        <row r="302">
          <cell r="D302">
            <v>1.963810387967025E-2</v>
          </cell>
          <cell r="E302">
            <v>1.9983473215692701E-2</v>
          </cell>
          <cell r="F302">
            <v>2.0294318600551215E-2</v>
          </cell>
          <cell r="G302">
            <v>2.0440462957285379E-2</v>
          </cell>
          <cell r="H302">
            <v>2.0254303797830289E-2</v>
          </cell>
          <cell r="I302">
            <v>1.9682591913550828E-2</v>
          </cell>
          <cell r="J302">
            <v>1.8945635599345947E-2</v>
          </cell>
          <cell r="K302">
            <v>1.8349538651363032E-2</v>
          </cell>
          <cell r="L302">
            <v>1.8046064710124658E-2</v>
          </cell>
          <cell r="M302">
            <v>1.8193559786199447E-2</v>
          </cell>
          <cell r="N302">
            <v>1.8676029598981035E-2</v>
          </cell>
          <cell r="O302">
            <v>1.9163741386622152E-2</v>
          </cell>
          <cell r="P302">
            <v>1.9686994392032742E-2</v>
          </cell>
          <cell r="Q302">
            <v>2.0355589732388421E-2</v>
          </cell>
          <cell r="R302">
            <v>2.1300701825060404E-2</v>
          </cell>
          <cell r="S302">
            <v>2.2625337559412959E-2</v>
          </cell>
          <cell r="T302">
            <v>2.4253276026072777E-2</v>
          </cell>
          <cell r="U302">
            <v>2.6024779268650797E-2</v>
          </cell>
        </row>
        <row r="303">
          <cell r="D303">
            <v>-4.17490240445164E-3</v>
          </cell>
          <cell r="E303">
            <v>-2.3296405234757108E-4</v>
          </cell>
          <cell r="F303">
            <v>3.7534271983669025E-3</v>
          </cell>
          <cell r="G303">
            <v>7.4189357108640427E-3</v>
          </cell>
          <cell r="H303">
            <v>1.0404975107331722E-2</v>
          </cell>
          <cell r="I303">
            <v>1.2438659863135118E-2</v>
          </cell>
          <cell r="J303">
            <v>1.381523565469436E-2</v>
          </cell>
          <cell r="K303">
            <v>1.467356103069499E-2</v>
          </cell>
          <cell r="L303">
            <v>1.5389651053914759E-2</v>
          </cell>
          <cell r="M303">
            <v>1.6040238792622903E-2</v>
          </cell>
          <cell r="N303">
            <v>1.6617328356306107E-2</v>
          </cell>
          <cell r="O303">
            <v>1.723682364236552E-2</v>
          </cell>
          <cell r="P303">
            <v>1.8269965398316049E-2</v>
          </cell>
          <cell r="Q303">
            <v>1.981034906314167E-2</v>
          </cell>
          <cell r="R303">
            <v>2.2274834219984864E-2</v>
          </cell>
          <cell r="S303">
            <v>2.583308157499269E-2</v>
          </cell>
          <cell r="T303">
            <v>3.0594084928949685E-2</v>
          </cell>
          <cell r="U303">
            <v>3.5980788144055378E-2</v>
          </cell>
        </row>
        <row r="304">
          <cell r="D304">
            <v>5.2613882021022906E-2</v>
          </cell>
          <cell r="E304">
            <v>5.4504470856822695E-2</v>
          </cell>
          <cell r="F304">
            <v>5.5950727493061778E-2</v>
          </cell>
          <cell r="G304">
            <v>5.6794686680208602E-2</v>
          </cell>
          <cell r="H304">
            <v>5.7675058852202421E-2</v>
          </cell>
          <cell r="I304">
            <v>5.8530306959443099E-2</v>
          </cell>
          <cell r="J304">
            <v>5.8762610882730631E-2</v>
          </cell>
          <cell r="K304">
            <v>5.7395849605629982E-2</v>
          </cell>
          <cell r="L304">
            <v>5.3993409888172562E-2</v>
          </cell>
          <cell r="M304">
            <v>4.8355728074846456E-2</v>
          </cell>
          <cell r="N304">
            <v>4.0970345965411249E-2</v>
          </cell>
          <cell r="O304">
            <v>3.2466823714521156E-2</v>
          </cell>
          <cell r="P304">
            <v>2.3865164339432407E-2</v>
          </cell>
          <cell r="Q304">
            <v>1.5218719954026811E-2</v>
          </cell>
          <cell r="R304">
            <v>7.2820485306463369E-3</v>
          </cell>
          <cell r="S304">
            <v>8.7448396100232977E-6</v>
          </cell>
          <cell r="T304">
            <v>-6.9307161628587672E-3</v>
          </cell>
          <cell r="U304">
            <v>-1.3959165839317295E-2</v>
          </cell>
        </row>
        <row r="305">
          <cell r="D305">
            <v>1.8292292337869876E-2</v>
          </cell>
          <cell r="E305">
            <v>1.7976334338976593E-2</v>
          </cell>
          <cell r="F305">
            <v>1.7552179713749581E-2</v>
          </cell>
          <cell r="G305">
            <v>1.6985952322267291E-2</v>
          </cell>
          <cell r="H305">
            <v>1.6427694361869149E-2</v>
          </cell>
          <cell r="I305">
            <v>1.6032418328666791E-2</v>
          </cell>
          <cell r="J305">
            <v>1.5700790363579034E-2</v>
          </cell>
          <cell r="K305">
            <v>1.5343791690987197E-2</v>
          </cell>
          <cell r="L305">
            <v>1.4734961840336609E-2</v>
          </cell>
          <cell r="M305">
            <v>1.3757272821017673E-2</v>
          </cell>
          <cell r="N305">
            <v>1.2383129951047137E-2</v>
          </cell>
          <cell r="O305">
            <v>1.0541750400089651E-2</v>
          </cell>
          <cell r="P305">
            <v>8.4567531390864446E-3</v>
          </cell>
          <cell r="Q305">
            <v>6.3888150088311883E-3</v>
          </cell>
          <cell r="R305">
            <v>4.5866527961207293E-3</v>
          </cell>
          <cell r="S305">
            <v>2.8756222584982228E-3</v>
          </cell>
          <cell r="T305">
            <v>1.22695522634709E-3</v>
          </cell>
          <cell r="U305">
            <v>-4.9013352127480058E-4</v>
          </cell>
        </row>
        <row r="306">
          <cell r="D306">
            <v>1.5625169995596499E-2</v>
          </cell>
          <cell r="E306">
            <v>1.4355202957212662E-2</v>
          </cell>
          <cell r="F306">
            <v>1.4054709099127649E-2</v>
          </cell>
          <cell r="G306">
            <v>1.4160754677966313E-2</v>
          </cell>
          <cell r="H306">
            <v>1.4614117889898713E-2</v>
          </cell>
          <cell r="I306">
            <v>1.5209947301349006E-2</v>
          </cell>
          <cell r="J306">
            <v>1.5833601824607489E-2</v>
          </cell>
          <cell r="K306">
            <v>1.6229534630291809E-2</v>
          </cell>
          <cell r="L306">
            <v>1.6334667090301336E-2</v>
          </cell>
          <cell r="M306">
            <v>1.6332873824645849E-2</v>
          </cell>
          <cell r="N306">
            <v>1.6460520389513442E-2</v>
          </cell>
          <cell r="O306">
            <v>1.6915038539552219E-2</v>
          </cell>
          <cell r="P306">
            <v>1.7999649741815026E-2</v>
          </cell>
          <cell r="Q306">
            <v>1.9627055193169513E-2</v>
          </cell>
          <cell r="R306">
            <v>2.2089524498856577E-2</v>
          </cell>
          <cell r="S306">
            <v>2.5290203614186192E-2</v>
          </cell>
          <cell r="T306">
            <v>2.9028552936329038E-2</v>
          </cell>
          <cell r="U306">
            <v>3.3012805345721777E-2</v>
          </cell>
        </row>
        <row r="307">
          <cell r="D307">
            <v>-9.1334438377665958E-2</v>
          </cell>
          <cell r="E307">
            <v>-6.8296272435804536E-2</v>
          </cell>
          <cell r="F307">
            <v>-4.6348460538511105E-2</v>
          </cell>
          <cell r="G307">
            <v>-2.6917437320405808E-2</v>
          </cell>
          <cell r="H307">
            <v>-1.0773662913050711E-2</v>
          </cell>
          <cell r="I307">
            <v>2.3285440513512367E-3</v>
          </cell>
          <cell r="J307">
            <v>1.2480959296105893E-2</v>
          </cell>
          <cell r="K307">
            <v>1.9895463961721954E-2</v>
          </cell>
          <cell r="L307">
            <v>2.4945520032830498E-2</v>
          </cell>
          <cell r="M307">
            <v>2.7684094552286497E-2</v>
          </cell>
          <cell r="N307">
            <v>2.8303927274146143E-2</v>
          </cell>
          <cell r="O307">
            <v>2.7167027730950827E-2</v>
          </cell>
          <cell r="P307">
            <v>2.4710253344473902E-2</v>
          </cell>
          <cell r="Q307">
            <v>2.1559560568274155E-2</v>
          </cell>
          <cell r="R307">
            <v>1.8297383582189467E-2</v>
          </cell>
          <cell r="S307">
            <v>1.5136268052459925E-2</v>
          </cell>
          <cell r="T307">
            <v>1.2006430181432172E-2</v>
          </cell>
          <cell r="U307">
            <v>8.8673749339280936E-3</v>
          </cell>
        </row>
        <row r="308">
          <cell r="D308">
            <v>1.460011805714524E-2</v>
          </cell>
          <cell r="E308">
            <v>1.9786168365570442E-2</v>
          </cell>
          <cell r="F308">
            <v>2.4917817067411703E-2</v>
          </cell>
          <cell r="G308">
            <v>2.9711783358388814E-2</v>
          </cell>
          <cell r="H308">
            <v>3.3630591826635796E-2</v>
          </cell>
          <cell r="I308">
            <v>3.6358191463227767E-2</v>
          </cell>
          <cell r="J308">
            <v>3.7741806664968285E-2</v>
          </cell>
          <cell r="K308">
            <v>3.7843078533357631E-2</v>
          </cell>
          <cell r="L308">
            <v>3.6636236716052317E-2</v>
          </cell>
          <cell r="M308">
            <v>3.4223419645895294E-2</v>
          </cell>
          <cell r="N308">
            <v>3.0245787163100911E-2</v>
          </cell>
          <cell r="O308">
            <v>2.4524102300998104E-2</v>
          </cell>
          <cell r="P308">
            <v>1.6955995195078875E-2</v>
          </cell>
          <cell r="Q308">
            <v>7.5010908769966361E-3</v>
          </cell>
          <cell r="R308">
            <v>-3.6504040960422218E-3</v>
          </cell>
          <cell r="S308">
            <v>-1.6082786585570389E-2</v>
          </cell>
          <cell r="T308">
            <v>-2.885181780279383E-2</v>
          </cell>
          <cell r="U308">
            <v>-4.1366942097521141E-2</v>
          </cell>
        </row>
        <row r="309">
          <cell r="D309">
            <v>1.4934412523862496E-3</v>
          </cell>
          <cell r="E309">
            <v>1.8734503771647855E-3</v>
          </cell>
          <cell r="F309">
            <v>2.2165357741434381E-3</v>
          </cell>
          <cell r="G309">
            <v>2.3463022160291093E-3</v>
          </cell>
          <cell r="H309">
            <v>2.3934711915144266E-3</v>
          </cell>
          <cell r="I309">
            <v>2.8104869382721649E-3</v>
          </cell>
          <cell r="J309">
            <v>3.9165405545489489E-3</v>
          </cell>
          <cell r="K309">
            <v>5.4525720208642749E-3</v>
          </cell>
          <cell r="L309">
            <v>6.8017224866780942E-3</v>
          </cell>
          <cell r="M309">
            <v>7.4827770581576396E-3</v>
          </cell>
          <cell r="N309">
            <v>7.3187948492466114E-3</v>
          </cell>
          <cell r="O309">
            <v>6.356877295906665E-3</v>
          </cell>
          <cell r="P309">
            <v>4.8418724941933699E-3</v>
          </cell>
          <cell r="Q309">
            <v>2.9713093440614309E-3</v>
          </cell>
          <cell r="R309">
            <v>9.8791565356591473E-4</v>
          </cell>
          <cell r="S309">
            <v>-1.0141358107559856E-3</v>
          </cell>
          <cell r="T309">
            <v>-3.1559450845532011E-3</v>
          </cell>
          <cell r="U309">
            <v>-5.5052260022435415E-3</v>
          </cell>
        </row>
        <row r="310">
          <cell r="D310">
            <v>6.634029547710438E-4</v>
          </cell>
          <cell r="E310">
            <v>2.2539229690708706E-3</v>
          </cell>
          <cell r="F310">
            <v>3.7183651410224311E-3</v>
          </cell>
          <cell r="G310">
            <v>4.8842820579386576E-3</v>
          </cell>
          <cell r="H310">
            <v>5.9356198750170281E-3</v>
          </cell>
          <cell r="I310">
            <v>7.2942763726393037E-3</v>
          </cell>
          <cell r="J310">
            <v>9.1947734722930361E-3</v>
          </cell>
          <cell r="K310">
            <v>1.1362232452753343E-2</v>
          </cell>
          <cell r="L310">
            <v>1.3200748466894273E-2</v>
          </cell>
          <cell r="M310">
            <v>1.4269235313224389E-2</v>
          </cell>
          <cell r="N310">
            <v>1.433583042589486E-2</v>
          </cell>
          <cell r="O310">
            <v>1.3345370168346677E-2</v>
          </cell>
          <cell r="P310">
            <v>1.1472567258642003E-2</v>
          </cell>
          <cell r="Q310">
            <v>8.7634144715240496E-3</v>
          </cell>
          <cell r="R310">
            <v>5.410171360967009E-3</v>
          </cell>
          <cell r="S310">
            <v>1.8545545301318818E-3</v>
          </cell>
          <cell r="T310">
            <v>-1.8418201874057932E-3</v>
          </cell>
          <cell r="U310">
            <v>-5.5736580353200754E-3</v>
          </cell>
        </row>
        <row r="311">
          <cell r="D311">
            <v>1.1135121313962876E-2</v>
          </cell>
          <cell r="E311">
            <v>1.1915216302216968E-2</v>
          </cell>
          <cell r="F311">
            <v>1.249216575607325E-2</v>
          </cell>
          <cell r="G311">
            <v>1.2505209468860988E-2</v>
          </cell>
          <cell r="H311">
            <v>1.1587726556903079E-2</v>
          </cell>
          <cell r="I311">
            <v>9.8223512117049886E-3</v>
          </cell>
          <cell r="J311">
            <v>7.466470287200145E-3</v>
          </cell>
          <cell r="K311">
            <v>4.9001103647655234E-3</v>
          </cell>
          <cell r="L311">
            <v>2.2890071567587171E-3</v>
          </cell>
          <cell r="M311">
            <v>-7.5893106248110773E-5</v>
          </cell>
          <cell r="N311">
            <v>-2.1010527403047957E-3</v>
          </cell>
          <cell r="O311">
            <v>-3.7548132363181301E-3</v>
          </cell>
          <cell r="P311">
            <v>-4.9313959273749276E-3</v>
          </cell>
          <cell r="Q311">
            <v>-5.8293403106407038E-3</v>
          </cell>
          <cell r="R311">
            <v>-6.0361780353916901E-3</v>
          </cell>
          <cell r="S311">
            <v>-5.2766239357185671E-3</v>
          </cell>
          <cell r="T311">
            <v>-3.9946023355084638E-3</v>
          </cell>
          <cell r="U311">
            <v>-2.6369652029586974E-3</v>
          </cell>
        </row>
        <row r="312">
          <cell r="D312">
            <v>-3.8207633387092738E-2</v>
          </cell>
          <cell r="E312">
            <v>-2.5554951687618982E-2</v>
          </cell>
          <cell r="F312">
            <v>-1.2858366172866635E-2</v>
          </cell>
          <cell r="G312">
            <v>-9.2481456612363846E-4</v>
          </cell>
          <cell r="H312">
            <v>9.1983621524237454E-3</v>
          </cell>
          <cell r="I312">
            <v>1.6787375962413129E-2</v>
          </cell>
          <cell r="J312">
            <v>2.1511605235635022E-2</v>
          </cell>
          <cell r="K312">
            <v>2.3491289965108613E-2</v>
          </cell>
          <cell r="L312">
            <v>2.2911592154625234E-2</v>
          </cell>
          <cell r="M312">
            <v>2.0240723855481934E-2</v>
          </cell>
          <cell r="N312">
            <v>1.5691879996811049E-2</v>
          </cell>
          <cell r="O312">
            <v>9.4403431495523171E-3</v>
          </cell>
          <cell r="P312">
            <v>1.9041948255343309E-3</v>
          </cell>
          <cell r="Q312">
            <v>-6.6880322068547634E-3</v>
          </cell>
          <cell r="R312">
            <v>-1.5720357737086559E-2</v>
          </cell>
          <cell r="S312">
            <v>-2.5329139702979692E-2</v>
          </cell>
          <cell r="T312">
            <v>-3.5390097698153523E-2</v>
          </cell>
          <cell r="U312">
            <v>-4.5639671296966736E-2</v>
          </cell>
        </row>
        <row r="313">
          <cell r="D313">
            <v>-4.6968311430395537E-2</v>
          </cell>
          <cell r="E313">
            <v>-3.6603236237921027E-2</v>
          </cell>
          <cell r="F313">
            <v>-2.6696805819560653E-2</v>
          </cell>
          <cell r="G313">
            <v>-1.7758324380806483E-2</v>
          </cell>
          <cell r="H313">
            <v>-1.0146692045163837E-2</v>
          </cell>
          <cell r="I313">
            <v>-4.1426617628391015E-3</v>
          </cell>
          <cell r="J313">
            <v>7.171317769541323E-4</v>
          </cell>
          <cell r="K313">
            <v>4.1652630713951465E-3</v>
          </cell>
          <cell r="L313">
            <v>6.6373401462276882E-3</v>
          </cell>
          <cell r="M313">
            <v>8.4575780533698228E-3</v>
          </cell>
          <cell r="N313">
            <v>9.8851797637181729E-3</v>
          </cell>
          <cell r="O313">
            <v>1.0814246527347101E-2</v>
          </cell>
          <cell r="P313">
            <v>1.1336163700456167E-2</v>
          </cell>
          <cell r="Q313">
            <v>1.1757331147063526E-2</v>
          </cell>
          <cell r="R313">
            <v>1.2653685836636976E-2</v>
          </cell>
          <cell r="S313">
            <v>1.3972031932837142E-2</v>
          </cell>
          <cell r="T313">
            <v>1.5696382140000471E-2</v>
          </cell>
          <cell r="U313">
            <v>1.7701604023855143E-2</v>
          </cell>
        </row>
        <row r="314">
          <cell r="D314">
            <v>6.4369080685355143E-2</v>
          </cell>
          <cell r="E314">
            <v>5.3337379422673449E-2</v>
          </cell>
          <cell r="F314">
            <v>4.2656177138328311E-2</v>
          </cell>
          <cell r="G314">
            <v>3.2783892433714823E-2</v>
          </cell>
          <cell r="H314">
            <v>2.5311462386766282E-2</v>
          </cell>
          <cell r="I314">
            <v>1.9631858222584852E-2</v>
          </cell>
          <cell r="J314">
            <v>1.4250177536026096E-2</v>
          </cell>
          <cell r="K314">
            <v>8.1742051221138402E-3</v>
          </cell>
          <cell r="L314">
            <v>7.7427349778220816E-4</v>
          </cell>
          <cell r="M314">
            <v>-7.5298886270546211E-3</v>
          </cell>
          <cell r="N314">
            <v>-1.5621592344960087E-2</v>
          </cell>
          <cell r="O314">
            <v>-2.1871496655777627E-2</v>
          </cell>
          <cell r="P314">
            <v>-2.5929080920680834E-2</v>
          </cell>
          <cell r="Q314">
            <v>-2.8283076551175363E-2</v>
          </cell>
          <cell r="R314">
            <v>-2.9748899781662119E-2</v>
          </cell>
          <cell r="S314">
            <v>-3.1456340838129322E-2</v>
          </cell>
          <cell r="T314">
            <v>-3.3773664436768616E-2</v>
          </cell>
          <cell r="U314">
            <v>-3.6360075406806393E-2</v>
          </cell>
        </row>
        <row r="315">
          <cell r="D315">
            <v>2.3368513584858159E-2</v>
          </cell>
          <cell r="E315">
            <v>2.5384589719006714E-2</v>
          </cell>
          <cell r="F315">
            <v>2.7628552257694641E-2</v>
          </cell>
          <cell r="G315">
            <v>2.977607776655759E-2</v>
          </cell>
          <cell r="H315">
            <v>3.2895964057579156E-2</v>
          </cell>
          <cell r="I315">
            <v>3.6619129537780647E-2</v>
          </cell>
          <cell r="J315">
            <v>3.9171321921984789E-2</v>
          </cell>
          <cell r="K315">
            <v>4.1000474815723872E-2</v>
          </cell>
          <cell r="L315">
            <v>4.1473477185598531E-2</v>
          </cell>
          <cell r="M315">
            <v>3.9707532065345795E-2</v>
          </cell>
          <cell r="N315">
            <v>3.585409147682659E-2</v>
          </cell>
          <cell r="O315">
            <v>3.1426485155439256E-2</v>
          </cell>
          <cell r="P315">
            <v>2.6946913342316314E-2</v>
          </cell>
          <cell r="Q315">
            <v>2.2282943412738558E-2</v>
          </cell>
          <cell r="R315">
            <v>1.7208081082167304E-2</v>
          </cell>
          <cell r="S315">
            <v>1.2144554246354727E-2</v>
          </cell>
          <cell r="T315">
            <v>7.3651106302035953E-3</v>
          </cell>
          <cell r="U315">
            <v>2.988367717244156E-3</v>
          </cell>
        </row>
        <row r="316">
          <cell r="D316">
            <v>-1.9253112640600881E-2</v>
          </cell>
          <cell r="E316">
            <v>-2.2334153515760607E-2</v>
          </cell>
          <cell r="F316">
            <v>-2.4681769596889745E-2</v>
          </cell>
          <cell r="G316">
            <v>-2.5573635331329864E-2</v>
          </cell>
          <cell r="H316">
            <v>-2.5055146989324317E-2</v>
          </cell>
          <cell r="I316">
            <v>-2.3092267225290179E-2</v>
          </cell>
          <cell r="J316">
            <v>-2.019183993269854E-2</v>
          </cell>
          <cell r="K316">
            <v>-1.6797336678333573E-2</v>
          </cell>
          <cell r="L316">
            <v>-1.3324326619704322E-2</v>
          </cell>
          <cell r="M316">
            <v>-9.9064832866354972E-3</v>
          </cell>
          <cell r="N316">
            <v>-6.9221514495594631E-3</v>
          </cell>
          <cell r="O316">
            <v>-4.545862168760917E-3</v>
          </cell>
          <cell r="P316">
            <v>-2.8950971725679913E-3</v>
          </cell>
          <cell r="Q316">
            <v>-1.5006471106436994E-3</v>
          </cell>
          <cell r="R316">
            <v>8.26879998582139E-5</v>
          </cell>
          <cell r="S316">
            <v>1.8745784235113226E-3</v>
          </cell>
          <cell r="T316">
            <v>3.7965260948002468E-3</v>
          </cell>
          <cell r="U316">
            <v>5.7576008924111761E-3</v>
          </cell>
        </row>
        <row r="317">
          <cell r="D317">
            <v>-2.0144469407886143E-2</v>
          </cell>
          <cell r="E317">
            <v>-1.6878939567642994E-2</v>
          </cell>
          <cell r="F317">
            <v>-1.3548827128479433E-2</v>
          </cell>
          <cell r="G317">
            <v>-1.0033141244212843E-2</v>
          </cell>
          <cell r="H317">
            <v>-6.1493808507669242E-3</v>
          </cell>
          <cell r="I317">
            <v>-1.4514906971910492E-3</v>
          </cell>
          <cell r="J317">
            <v>3.9575059118297732E-3</v>
          </cell>
          <cell r="K317">
            <v>9.2752976493082704E-3</v>
          </cell>
          <cell r="L317">
            <v>1.4080734311645577E-2</v>
          </cell>
          <cell r="M317">
            <v>1.8102601943764503E-2</v>
          </cell>
          <cell r="N317">
            <v>2.1169207380919295E-2</v>
          </cell>
          <cell r="O317">
            <v>2.3258383579722802E-2</v>
          </cell>
          <cell r="P317">
            <v>2.4627278105391816E-2</v>
          </cell>
          <cell r="Q317">
            <v>2.5563694501272625E-2</v>
          </cell>
          <cell r="R317">
            <v>2.6243115811044358E-2</v>
          </cell>
          <cell r="S317">
            <v>2.6759876093282099E-2</v>
          </cell>
          <cell r="T317">
            <v>2.7217150427856832E-2</v>
          </cell>
          <cell r="U317">
            <v>2.7584040305204949E-2</v>
          </cell>
        </row>
        <row r="318">
          <cell r="D318">
            <v>3.1730967026483765E-2</v>
          </cell>
          <cell r="E318">
            <v>2.0478382492595371E-2</v>
          </cell>
          <cell r="F318">
            <v>9.5980636173202925E-3</v>
          </cell>
          <cell r="G318">
            <v>-5.5432745797111423E-4</v>
          </cell>
          <cell r="H318">
            <v>-9.3033551742030679E-3</v>
          </cell>
          <cell r="I318">
            <v>-1.5902930755773682E-2</v>
          </cell>
          <cell r="J318">
            <v>-2.0224942815877018E-2</v>
          </cell>
          <cell r="K318">
            <v>-2.2548401910789464E-2</v>
          </cell>
          <cell r="L318">
            <v>-2.2553610582889742E-2</v>
          </cell>
          <cell r="M318">
            <v>-1.9919840383238709E-2</v>
          </cell>
          <cell r="N318">
            <v>-1.5317011562031923E-2</v>
          </cell>
          <cell r="O318">
            <v>-9.3586664324858768E-3</v>
          </cell>
          <cell r="P318">
            <v>-2.2833302540013092E-3</v>
          </cell>
          <cell r="Q318">
            <v>6.2124708904101895E-3</v>
          </cell>
          <cell r="R318">
            <v>1.6258215053565443E-2</v>
          </cell>
          <cell r="S318">
            <v>2.6657738793384449E-2</v>
          </cell>
          <cell r="T318">
            <v>3.6967504212183651E-2</v>
          </cell>
          <cell r="U318">
            <v>4.7206477054685281E-2</v>
          </cell>
        </row>
        <row r="319">
          <cell r="D319">
            <v>-3.6551839484402285E-2</v>
          </cell>
          <cell r="E319">
            <v>-3.2274484436347714E-2</v>
          </cell>
          <cell r="F319">
            <v>-2.7714840417473206E-2</v>
          </cell>
          <cell r="G319">
            <v>-2.2517264011493652E-2</v>
          </cell>
          <cell r="H319">
            <v>-1.6690896213663986E-2</v>
          </cell>
          <cell r="I319">
            <v>-1.0110925009927439E-2</v>
          </cell>
          <cell r="J319">
            <v>-3.2919874974512149E-3</v>
          </cell>
          <cell r="K319">
            <v>2.8989707094093011E-3</v>
          </cell>
          <cell r="L319">
            <v>7.7862445215244984E-3</v>
          </cell>
          <cell r="M319">
            <v>1.0954394265261786E-2</v>
          </cell>
          <cell r="N319">
            <v>1.2254779501323025E-2</v>
          </cell>
          <cell r="O319">
            <v>1.168278587767574E-2</v>
          </cell>
          <cell r="P319">
            <v>9.6497668328571293E-3</v>
          </cell>
          <cell r="Q319">
            <v>6.9692357437499955E-3</v>
          </cell>
          <cell r="R319">
            <v>4.2112429664032938E-3</v>
          </cell>
          <cell r="S319">
            <v>1.8179179421882697E-3</v>
          </cell>
          <cell r="T319">
            <v>-2.2057396474748069E-4</v>
          </cell>
          <cell r="U319">
            <v>-2.0864726238943292E-3</v>
          </cell>
        </row>
        <row r="320">
          <cell r="D320">
            <v>-2.469155110585021E-2</v>
          </cell>
          <cell r="E320">
            <v>-2.0140964225210094E-2</v>
          </cell>
          <cell r="F320">
            <v>-1.5632731332271225E-2</v>
          </cell>
          <cell r="G320">
            <v>-1.1037883537977862E-2</v>
          </cell>
          <cell r="H320">
            <v>-6.286053413114819E-3</v>
          </cell>
          <cell r="I320">
            <v>-9.9087688695951508E-4</v>
          </cell>
          <cell r="J320">
            <v>4.8434294687373126E-3</v>
          </cell>
          <cell r="K320">
            <v>1.0550211057198113E-2</v>
          </cell>
          <cell r="L320">
            <v>1.5721903626994164E-2</v>
          </cell>
          <cell r="M320">
            <v>1.9919964874976822E-2</v>
          </cell>
          <cell r="N320">
            <v>2.2899559526427301E-2</v>
          </cell>
          <cell r="O320">
            <v>2.446040781785476E-2</v>
          </cell>
          <cell r="P320">
            <v>2.4552620285146966E-2</v>
          </cell>
          <cell r="Q320">
            <v>2.3279481175883045E-2</v>
          </cell>
          <cell r="R320">
            <v>2.147738416014355E-2</v>
          </cell>
          <cell r="S320">
            <v>1.9575283254596298E-2</v>
          </cell>
          <cell r="T320">
            <v>1.7810794153556336E-2</v>
          </cell>
          <cell r="U320">
            <v>1.6088383172547543E-2</v>
          </cell>
        </row>
        <row r="321">
          <cell r="D321">
            <v>-2.6881540480362037E-2</v>
          </cell>
          <cell r="E321">
            <v>-2.6005577697197576E-2</v>
          </cell>
          <cell r="F321">
            <v>-2.5089591824988735E-2</v>
          </cell>
          <cell r="G321">
            <v>-2.403629414090774E-2</v>
          </cell>
          <cell r="H321">
            <v>-2.2000799659268912E-2</v>
          </cell>
          <cell r="I321">
            <v>-1.8536262907434788E-2</v>
          </cell>
          <cell r="J321">
            <v>-1.3469669310182317E-2</v>
          </cell>
          <cell r="K321">
            <v>-7.3666943082063901E-3</v>
          </cell>
          <cell r="L321">
            <v>-1.3590751815145221E-3</v>
          </cell>
          <cell r="M321">
            <v>3.741428071802215E-3</v>
          </cell>
          <cell r="N321">
            <v>7.5328964451605663E-3</v>
          </cell>
          <cell r="O321">
            <v>1.0523377013269667E-2</v>
          </cell>
          <cell r="P321">
            <v>1.2637514461863833E-2</v>
          </cell>
          <cell r="Q321">
            <v>1.380230704550128E-2</v>
          </cell>
          <cell r="R321">
            <v>1.3722588672007471E-2</v>
          </cell>
          <cell r="S321">
            <v>1.3453383165869357E-2</v>
          </cell>
          <cell r="T321">
            <v>1.3375803333599137E-2</v>
          </cell>
          <cell r="U321">
            <v>1.3334475123247418E-2</v>
          </cell>
        </row>
        <row r="322">
          <cell r="D322">
            <v>5.6570466991060255E-2</v>
          </cell>
          <cell r="E322">
            <v>4.9661194752105231E-2</v>
          </cell>
          <cell r="F322">
            <v>4.3153386608831189E-2</v>
          </cell>
          <cell r="G322">
            <v>3.7066048417783062E-2</v>
          </cell>
          <cell r="H322">
            <v>3.1254134711833213E-2</v>
          </cell>
          <cell r="I322">
            <v>2.5824366782827676E-2</v>
          </cell>
          <cell r="J322">
            <v>2.0923519829742505E-2</v>
          </cell>
          <cell r="K322">
            <v>1.6576301474125917E-2</v>
          </cell>
          <cell r="L322">
            <v>1.2904871512534929E-2</v>
          </cell>
          <cell r="M322">
            <v>9.8419289590417555E-3</v>
          </cell>
          <cell r="N322">
            <v>7.2616738627710896E-3</v>
          </cell>
          <cell r="O322">
            <v>4.9258944631876351E-3</v>
          </cell>
          <cell r="P322">
            <v>2.8331355782762286E-3</v>
          </cell>
          <cell r="Q322">
            <v>1.1117360831852509E-3</v>
          </cell>
          <cell r="R322">
            <v>-2.4167332016273205E-4</v>
          </cell>
          <cell r="S322">
            <v>-1.4327162430111562E-3</v>
          </cell>
          <cell r="T322">
            <v>-2.4798542016208612E-3</v>
          </cell>
          <cell r="U322">
            <v>-3.4744052838361467E-3</v>
          </cell>
        </row>
        <row r="323">
          <cell r="D323">
            <v>5.2084858862405346E-2</v>
          </cell>
          <cell r="E323">
            <v>3.8922965787131274E-2</v>
          </cell>
          <cell r="F323">
            <v>2.6407566597135241E-2</v>
          </cell>
          <cell r="G323">
            <v>1.4806320088336371E-2</v>
          </cell>
          <cell r="H323">
            <v>4.2045061165135629E-3</v>
          </cell>
          <cell r="I323">
            <v>-5.2087071913539864E-3</v>
          </cell>
          <cell r="J323">
            <v>-1.3098131018964433E-2</v>
          </cell>
          <cell r="K323">
            <v>-1.9287562560734273E-2</v>
          </cell>
          <cell r="L323">
            <v>-2.3387841157567195E-2</v>
          </cell>
          <cell r="M323">
            <v>-2.5044746956772737E-2</v>
          </cell>
          <cell r="N323">
            <v>-2.4400482548684856E-2</v>
          </cell>
          <cell r="O323">
            <v>-2.2143288943817199E-2</v>
          </cell>
          <cell r="P323">
            <v>-1.9280274745387359E-2</v>
          </cell>
          <cell r="Q323">
            <v>-1.6497583189837912E-2</v>
          </cell>
          <cell r="R323">
            <v>-1.4047899078748483E-2</v>
          </cell>
          <cell r="S323">
            <v>-1.161221462344918E-2</v>
          </cell>
          <cell r="T323">
            <v>-8.898560280816141E-3</v>
          </cell>
          <cell r="U323">
            <v>-6.1088171734457256E-3</v>
          </cell>
        </row>
        <row r="324">
          <cell r="D324">
            <v>2.8324547712867212E-2</v>
          </cell>
          <cell r="E324">
            <v>3.3395279662237889E-2</v>
          </cell>
          <cell r="F324">
            <v>3.8275406292031085E-2</v>
          </cell>
          <cell r="G324">
            <v>4.2479732398627928E-2</v>
          </cell>
          <cell r="H324">
            <v>4.5095949688046616E-2</v>
          </cell>
          <cell r="I324">
            <v>4.5073542240500454E-2</v>
          </cell>
          <cell r="J324">
            <v>4.266391006105788E-2</v>
          </cell>
          <cell r="K324">
            <v>3.8270892836785121E-2</v>
          </cell>
          <cell r="L324">
            <v>3.2130026686692341E-2</v>
          </cell>
          <cell r="M324">
            <v>2.4443459832031771E-2</v>
          </cell>
          <cell r="N324">
            <v>1.5135598710620462E-2</v>
          </cell>
          <cell r="O324">
            <v>4.1077292958581774E-3</v>
          </cell>
          <cell r="P324">
            <v>-8.6144135948294197E-3</v>
          </cell>
          <cell r="Q324">
            <v>-2.2678698891588977E-2</v>
          </cell>
          <cell r="R324">
            <v>-3.7804721942154694E-2</v>
          </cell>
          <cell r="S324">
            <v>-5.4316881853072457E-2</v>
          </cell>
          <cell r="T324">
            <v>-7.2274958213123089E-2</v>
          </cell>
          <cell r="U324">
            <v>-9.2420768439939113E-2</v>
          </cell>
        </row>
        <row r="325">
          <cell r="D325">
            <v>-6.214752180316389E-3</v>
          </cell>
          <cell r="E325">
            <v>-2.7644482792172883E-5</v>
          </cell>
          <cell r="F325">
            <v>6.0671373457078038E-3</v>
          </cell>
          <cell r="G325">
            <v>1.1629092939947391E-2</v>
          </cell>
          <cell r="H325">
            <v>1.6349618190383164E-2</v>
          </cell>
          <cell r="I325">
            <v>1.9984646289386919E-2</v>
          </cell>
          <cell r="J325">
            <v>2.2869954075626926E-2</v>
          </cell>
          <cell r="K325">
            <v>2.5069998202107039E-2</v>
          </cell>
          <cell r="L325">
            <v>2.6652887033569828E-2</v>
          </cell>
          <cell r="M325">
            <v>2.7619217488268288E-2</v>
          </cell>
          <cell r="N325">
            <v>2.7617050943156796E-2</v>
          </cell>
          <cell r="O325">
            <v>2.6405906497691003E-2</v>
          </cell>
          <cell r="P325">
            <v>2.4044041296028388E-2</v>
          </cell>
          <cell r="Q325">
            <v>2.0662611943788625E-2</v>
          </cell>
          <cell r="R325">
            <v>1.63186010003941E-2</v>
          </cell>
          <cell r="S325">
            <v>1.1411755990968312E-2</v>
          </cell>
          <cell r="T325">
            <v>6.3290875155228628E-3</v>
          </cell>
          <cell r="U325">
            <v>1.2103590073092539E-3</v>
          </cell>
        </row>
        <row r="326">
          <cell r="D326">
            <v>1.5613054348936492E-2</v>
          </cell>
          <cell r="E326">
            <v>1.668309751014389E-2</v>
          </cell>
          <cell r="F326">
            <v>1.7793963252437761E-2</v>
          </cell>
          <cell r="G326">
            <v>1.8839643036449177E-2</v>
          </cell>
          <cell r="H326">
            <v>1.9921329986905014E-2</v>
          </cell>
          <cell r="I326">
            <v>2.0942781862924399E-2</v>
          </cell>
          <cell r="J326">
            <v>2.1632490519766238E-2</v>
          </cell>
          <cell r="K326">
            <v>2.1708779297190076E-2</v>
          </cell>
          <cell r="L326">
            <v>2.0964599594733398E-2</v>
          </cell>
          <cell r="M326">
            <v>1.9318130813580407E-2</v>
          </cell>
          <cell r="N326">
            <v>1.6918087830907515E-2</v>
          </cell>
          <cell r="O326">
            <v>1.4140782177574515E-2</v>
          </cell>
          <cell r="P326">
            <v>1.1361245181999356E-2</v>
          </cell>
          <cell r="Q326">
            <v>8.5915537171142274E-3</v>
          </cell>
          <cell r="R326">
            <v>5.9945049733004041E-3</v>
          </cell>
          <cell r="S326">
            <v>3.55942327812756E-3</v>
          </cell>
          <cell r="T326">
            <v>1.2310770850257769E-3</v>
          </cell>
          <cell r="U326">
            <v>-1.0699850434637973E-3</v>
          </cell>
        </row>
        <row r="333">
          <cell r="D333">
            <v>6.9570288068820707E-2</v>
          </cell>
          <cell r="E333">
            <v>-7.3624078419259886E-3</v>
          </cell>
          <cell r="F333">
            <v>0.10158792182251397</v>
          </cell>
          <cell r="G333">
            <v>-4.7329985558690835E-2</v>
          </cell>
          <cell r="H333">
            <v>4.1820161299811698E-2</v>
          </cell>
          <cell r="I333">
            <v>-8.9040795043252241E-2</v>
          </cell>
          <cell r="J333">
            <v>0.14496405695543446</v>
          </cell>
          <cell r="K333">
            <v>-6.7082117385104389E-3</v>
          </cell>
          <cell r="L333">
            <v>-2.6144183533381882E-2</v>
          </cell>
          <cell r="M333">
            <v>6.8027634431679029E-2</v>
          </cell>
          <cell r="N333">
            <v>3.2577928116519494E-2</v>
          </cell>
          <cell r="O333">
            <v>7.714026895831072E-2</v>
          </cell>
          <cell r="P333">
            <v>-2.7228740787912709E-2</v>
          </cell>
          <cell r="Q333">
            <v>8.8021108096351552E-2</v>
          </cell>
          <cell r="R333">
            <v>-3.0470450186311893E-2</v>
          </cell>
          <cell r="S333">
            <v>-5.0481745754323071E-2</v>
          </cell>
          <cell r="T333">
            <v>8.0067586485718767E-2</v>
          </cell>
          <cell r="U333">
            <v>-4.4264734165636144E-2</v>
          </cell>
        </row>
        <row r="334">
          <cell r="D334">
            <v>8.1326448244707361E-2</v>
          </cell>
          <cell r="E334">
            <v>6.0061884914525798E-2</v>
          </cell>
          <cell r="F334">
            <v>-5.7364112956532765E-3</v>
          </cell>
          <cell r="G334">
            <v>1.0224042574451753E-2</v>
          </cell>
          <cell r="H334">
            <v>2.894420411323706E-3</v>
          </cell>
          <cell r="I334">
            <v>-4.0082109835449797E-3</v>
          </cell>
          <cell r="J334">
            <v>3.0583589639566755E-2</v>
          </cell>
          <cell r="K334">
            <v>4.3093769855725661E-2</v>
          </cell>
          <cell r="L334">
            <v>-7.5835092130443815E-2</v>
          </cell>
          <cell r="M334">
            <v>-1.8680997519756048E-2</v>
          </cell>
          <cell r="N334">
            <v>-1.134316980256711E-2</v>
          </cell>
          <cell r="O334">
            <v>6.7947030259087882E-3</v>
          </cell>
          <cell r="P334">
            <v>7.0463702345151091E-2</v>
          </cell>
          <cell r="Q334">
            <v>-2.5545737929859591E-3</v>
          </cell>
          <cell r="R334">
            <v>3.7603460002531897E-2</v>
          </cell>
          <cell r="S334">
            <v>1.4867749569551947E-2</v>
          </cell>
          <cell r="T334">
            <v>-5.9223514947356004E-2</v>
          </cell>
          <cell r="U334">
            <v>-7.4725884156247036E-3</v>
          </cell>
        </row>
        <row r="335">
          <cell r="D335">
            <v>-5.2908760807039323E-2</v>
          </cell>
          <cell r="E335">
            <v>6.0488056227044673E-2</v>
          </cell>
          <cell r="F335">
            <v>-6.0962087922320718E-2</v>
          </cell>
          <cell r="G335">
            <v>5.4163106623535517E-2</v>
          </cell>
          <cell r="H335">
            <v>4.1709295165868188E-2</v>
          </cell>
          <cell r="I335">
            <v>1.5981619614162668E-2</v>
          </cell>
          <cell r="J335">
            <v>-3.9541318644193968E-3</v>
          </cell>
          <cell r="K335">
            <v>5.326543609266432E-3</v>
          </cell>
          <cell r="L335">
            <v>1.7091843646095839E-2</v>
          </cell>
          <cell r="M335">
            <v>-2.0226987743593439E-3</v>
          </cell>
          <cell r="N335">
            <v>-7.0302389475321303E-2</v>
          </cell>
          <cell r="O335">
            <v>-3.7177873095279979E-2</v>
          </cell>
          <cell r="P335">
            <v>5.0251330917929549E-2</v>
          </cell>
          <cell r="Q335">
            <v>9.2769556077786808E-2</v>
          </cell>
          <cell r="R335">
            <v>-5.1347400853851255E-2</v>
          </cell>
          <cell r="S335">
            <v>-3.9278897239119259E-2</v>
          </cell>
          <cell r="T335">
            <v>-8.5395948804157462E-2</v>
          </cell>
          <cell r="U335">
            <v>-5.1945773809773943E-2</v>
          </cell>
        </row>
        <row r="336">
          <cell r="D336">
            <v>6.1401488723490161E-2</v>
          </cell>
          <cell r="E336">
            <v>-5.7627389042237298E-2</v>
          </cell>
          <cell r="F336">
            <v>3.1521834548546845E-3</v>
          </cell>
          <cell r="G336">
            <v>5.7027020942924E-2</v>
          </cell>
          <cell r="H336">
            <v>-3.465236148214923E-2</v>
          </cell>
          <cell r="I336">
            <v>5.0735000396553431E-2</v>
          </cell>
          <cell r="J336">
            <v>3.5686377273617564E-2</v>
          </cell>
          <cell r="K336">
            <v>2.2523163784844424E-3</v>
          </cell>
          <cell r="L336">
            <v>8.6179143348468434E-2</v>
          </cell>
          <cell r="M336">
            <v>3.9981003005594484E-2</v>
          </cell>
          <cell r="N336">
            <v>5.5145435698210177E-2</v>
          </cell>
          <cell r="O336">
            <v>-0.10574332245617846</v>
          </cell>
          <cell r="P336">
            <v>0.10966378754826667</v>
          </cell>
          <cell r="Q336">
            <v>-8.6302406523408703E-2</v>
          </cell>
          <cell r="R336">
            <v>-5.0637529972049511E-2</v>
          </cell>
          <cell r="S336">
            <v>-1.2070166821351536E-2</v>
          </cell>
          <cell r="T336">
            <v>2.7137546052836692E-2</v>
          </cell>
          <cell r="U336">
            <v>3.141754780236039E-2</v>
          </cell>
        </row>
        <row r="337">
          <cell r="D337">
            <v>1.6832821459631386E-3</v>
          </cell>
          <cell r="E337">
            <v>1.7685005834019885E-2</v>
          </cell>
          <cell r="F337">
            <v>-3.006462709652169E-2</v>
          </cell>
          <cell r="G337">
            <v>1.8930923338941863E-2</v>
          </cell>
          <cell r="H337">
            <v>6.2881784529813078E-2</v>
          </cell>
          <cell r="I337">
            <v>5.5343644418037075E-2</v>
          </cell>
          <cell r="J337">
            <v>3.7814626918084793E-2</v>
          </cell>
          <cell r="K337">
            <v>-9.9071596973321352E-4</v>
          </cell>
          <cell r="L337">
            <v>1.5315880268855775E-2</v>
          </cell>
          <cell r="M337">
            <v>2.1024658966065424E-2</v>
          </cell>
          <cell r="N337">
            <v>-3.3726275506117953E-2</v>
          </cell>
          <cell r="O337">
            <v>8.3119250400476297E-3</v>
          </cell>
          <cell r="P337">
            <v>2.0756926697715672E-2</v>
          </cell>
          <cell r="Q337">
            <v>2.3037600252728829E-4</v>
          </cell>
          <cell r="R337">
            <v>-6.9666796432527711E-2</v>
          </cell>
          <cell r="S337">
            <v>1.0508590503218729E-2</v>
          </cell>
          <cell r="T337">
            <v>8.5043699069944356E-3</v>
          </cell>
          <cell r="U337">
            <v>1.019827395691153E-2</v>
          </cell>
        </row>
        <row r="338">
          <cell r="D338">
            <v>4.586262918721884E-2</v>
          </cell>
          <cell r="E338">
            <v>9.981302005514836E-3</v>
          </cell>
          <cell r="F338">
            <v>-5.4117773903271882E-2</v>
          </cell>
          <cell r="G338">
            <v>7.0423652898869982E-3</v>
          </cell>
          <cell r="H338">
            <v>0.10070382735587202</v>
          </cell>
          <cell r="I338">
            <v>7.094921961657219E-2</v>
          </cell>
          <cell r="J338">
            <v>1.3134008959703181E-4</v>
          </cell>
          <cell r="K338">
            <v>-1.0140824006552918E-2</v>
          </cell>
          <cell r="L338">
            <v>-3.38853858232121E-2</v>
          </cell>
          <cell r="M338">
            <v>2.6597369356672784E-2</v>
          </cell>
          <cell r="N338">
            <v>-1.1570035481231478E-2</v>
          </cell>
          <cell r="O338">
            <v>4.0617001586595647E-2</v>
          </cell>
          <cell r="P338">
            <v>3.7872691200133035E-2</v>
          </cell>
          <cell r="Q338">
            <v>-6.1756172133159759E-2</v>
          </cell>
          <cell r="R338">
            <v>1.848268486020288E-2</v>
          </cell>
          <cell r="S338">
            <v>3.8414751161026439E-2</v>
          </cell>
          <cell r="T338">
            <v>5.4791035334025295E-3</v>
          </cell>
          <cell r="U338">
            <v>1.0848399024791178E-2</v>
          </cell>
        </row>
        <row r="339">
          <cell r="D339">
            <v>4.4964450568787617E-2</v>
          </cell>
          <cell r="E339">
            <v>2.9772238568543274E-2</v>
          </cell>
          <cell r="F339">
            <v>-2.1253724932528972E-2</v>
          </cell>
          <cell r="G339">
            <v>4.3885954891629053E-2</v>
          </cell>
          <cell r="H339">
            <v>2.3383196934427364E-2</v>
          </cell>
          <cell r="I339">
            <v>6.8316330032690331E-2</v>
          </cell>
          <cell r="J339">
            <v>-3.3993476208368234E-3</v>
          </cell>
          <cell r="K339">
            <v>2.2957547410218382E-5</v>
          </cell>
          <cell r="L339">
            <v>9.3394163943569808E-3</v>
          </cell>
          <cell r="M339">
            <v>3.0194287915025431E-2</v>
          </cell>
          <cell r="N339">
            <v>4.8740944947222697E-2</v>
          </cell>
          <cell r="O339">
            <v>-6.6430828119402263E-2</v>
          </cell>
          <cell r="P339">
            <v>4.3011937167558578E-2</v>
          </cell>
          <cell r="Q339">
            <v>-5.0302621876507025E-2</v>
          </cell>
          <cell r="R339">
            <v>9.8112520716561402E-2</v>
          </cell>
          <cell r="S339">
            <v>-2.6775809824309271E-2</v>
          </cell>
          <cell r="T339">
            <v>8.2802398655358989E-2</v>
          </cell>
          <cell r="U339">
            <v>1.8270609508153957E-2</v>
          </cell>
        </row>
        <row r="340">
          <cell r="D340">
            <v>-4.1750876346112742E-2</v>
          </cell>
          <cell r="E340">
            <v>-5.0314912124522548E-2</v>
          </cell>
          <cell r="F340">
            <v>-1.7926242451517194E-2</v>
          </cell>
          <cell r="G340">
            <v>8.104920426783857E-2</v>
          </cell>
          <cell r="H340">
            <v>0.14019697463644532</v>
          </cell>
          <cell r="I340">
            <v>0.10616907059787972</v>
          </cell>
          <cell r="J340">
            <v>6.7160013732567192E-2</v>
          </cell>
          <cell r="K340">
            <v>6.5444007181192143E-2</v>
          </cell>
          <cell r="L340">
            <v>5.8526853890970232E-2</v>
          </cell>
          <cell r="M340">
            <v>3.3165401054985111E-2</v>
          </cell>
          <cell r="N340">
            <v>1.221019837133408E-3</v>
          </cell>
          <cell r="O340">
            <v>-2.9372542552831282E-3</v>
          </cell>
          <cell r="P340">
            <v>0.1064788798228955</v>
          </cell>
          <cell r="Q340">
            <v>0.1082377781298991</v>
          </cell>
          <cell r="R340">
            <v>-2.0145713627573114E-2</v>
          </cell>
          <cell r="S340">
            <v>3.5205278222076863E-2</v>
          </cell>
          <cell r="T340">
            <v>4.7957801923171672E-2</v>
          </cell>
          <cell r="U340">
            <v>5.1587440494327508E-2</v>
          </cell>
        </row>
        <row r="341">
          <cell r="D341">
            <v>9.7281239224212612E-2</v>
          </cell>
          <cell r="E341">
            <v>3.3730152170219352E-2</v>
          </cell>
          <cell r="F341">
            <v>9.675341412231897E-2</v>
          </cell>
          <cell r="G341">
            <v>0.10583982754639987</v>
          </cell>
          <cell r="H341">
            <v>0.13837543809811481</v>
          </cell>
          <cell r="I341">
            <v>6.4128386498244261E-2</v>
          </cell>
          <cell r="J341">
            <v>6.3633817516232316E-2</v>
          </cell>
          <cell r="K341">
            <v>2.5523676013570196E-2</v>
          </cell>
          <cell r="L341">
            <v>6.0009831522535917E-2</v>
          </cell>
          <cell r="M341">
            <v>5.9354579422876252E-2</v>
          </cell>
          <cell r="N341">
            <v>4.7869958388812694E-2</v>
          </cell>
          <cell r="O341">
            <v>-3.244345557072803E-2</v>
          </cell>
          <cell r="P341">
            <v>5.972057129524444E-2</v>
          </cell>
          <cell r="Q341">
            <v>7.8781496432390519E-2</v>
          </cell>
          <cell r="R341">
            <v>2.3870924745546418E-2</v>
          </cell>
          <cell r="S341">
            <v>-3.7425184605336836E-2</v>
          </cell>
          <cell r="T341">
            <v>-6.6507351212856669E-3</v>
          </cell>
          <cell r="U341">
            <v>0.14981247888855775</v>
          </cell>
        </row>
        <row r="342">
          <cell r="D342">
            <v>-1.7796039945255027E-2</v>
          </cell>
          <cell r="E342">
            <v>-1.4864594657611252E-2</v>
          </cell>
          <cell r="F342">
            <v>-5.7741633472277343E-2</v>
          </cell>
          <cell r="G342">
            <v>3.0098389168393913E-2</v>
          </cell>
          <cell r="H342">
            <v>-1.052973840230309E-2</v>
          </cell>
          <cell r="I342">
            <v>2.642642389218075E-3</v>
          </cell>
          <cell r="J342">
            <v>7.2357783681864518E-3</v>
          </cell>
          <cell r="K342">
            <v>-4.7468931434674677E-2</v>
          </cell>
          <cell r="L342">
            <v>4.5025103890198537E-2</v>
          </cell>
          <cell r="M342">
            <v>3.1212055751423495E-2</v>
          </cell>
          <cell r="N342">
            <v>5.0229209876084591E-2</v>
          </cell>
          <cell r="O342">
            <v>-0.10367284591105486</v>
          </cell>
          <cell r="P342">
            <v>-1.5334275204879622E-2</v>
          </cell>
          <cell r="Q342">
            <v>-7.4525168592470825E-3</v>
          </cell>
          <cell r="R342">
            <v>-5.308804274510881E-2</v>
          </cell>
          <cell r="S342">
            <v>-4.4154022130593495E-2</v>
          </cell>
          <cell r="T342">
            <v>-1.4248583312397201E-2</v>
          </cell>
          <cell r="U342">
            <v>8.0789029035194471E-2</v>
          </cell>
        </row>
        <row r="343">
          <cell r="D343">
            <v>1.8809569526179182E-3</v>
          </cell>
          <cell r="E343">
            <v>-2.0922530185272237E-3</v>
          </cell>
          <cell r="F343">
            <v>-2.8441530071829924E-3</v>
          </cell>
          <cell r="G343">
            <v>2.9306390451131037E-2</v>
          </cell>
          <cell r="H343">
            <v>1.8464707657588342E-2</v>
          </cell>
          <cell r="I343">
            <v>2.135813223278249E-2</v>
          </cell>
          <cell r="J343">
            <v>6.1472332852274825E-4</v>
          </cell>
          <cell r="K343">
            <v>4.0909872123796598E-2</v>
          </cell>
          <cell r="L343">
            <v>1.7564875517738665E-2</v>
          </cell>
          <cell r="M343">
            <v>-6.0223822355943701E-3</v>
          </cell>
          <cell r="N343">
            <v>2.4240047625494476E-3</v>
          </cell>
          <cell r="O343">
            <v>-5.0949046352649963E-2</v>
          </cell>
          <cell r="P343">
            <v>2.9114732010548261E-2</v>
          </cell>
          <cell r="Q343">
            <v>-1.643899825801487E-3</v>
          </cell>
          <cell r="R343">
            <v>-4.1284156988429688E-2</v>
          </cell>
          <cell r="S343">
            <v>2.9417595704818167E-2</v>
          </cell>
          <cell r="T343">
            <v>2.9717749673065841E-2</v>
          </cell>
          <cell r="U343">
            <v>-0.18745864337061147</v>
          </cell>
        </row>
        <row r="344">
          <cell r="D344">
            <v>-6.8017379213683116E-2</v>
          </cell>
          <cell r="E344">
            <v>1.4692010064888628E-2</v>
          </cell>
          <cell r="F344">
            <v>-9.4736886859809855E-2</v>
          </cell>
          <cell r="G344">
            <v>2.1401241178617303E-2</v>
          </cell>
          <cell r="H344">
            <v>8.7407315177014722E-2</v>
          </cell>
          <cell r="I344">
            <v>1.2931397625052021E-2</v>
          </cell>
          <cell r="J344">
            <v>-6.2988934080268844E-2</v>
          </cell>
          <cell r="K344">
            <v>3.5638573138307539E-2</v>
          </cell>
          <cell r="L344">
            <v>-4.6253739327675958E-2</v>
          </cell>
          <cell r="M344">
            <v>-6.4605464069703578E-3</v>
          </cell>
          <cell r="N344">
            <v>-3.4493766565849349E-2</v>
          </cell>
          <cell r="O344">
            <v>7.3167837849475337E-2</v>
          </cell>
          <cell r="P344">
            <v>-3.8581924679486845E-2</v>
          </cell>
          <cell r="Q344">
            <v>-2.8411590728230518E-2</v>
          </cell>
          <cell r="R344">
            <v>6.7279311764510963E-2</v>
          </cell>
          <cell r="S344">
            <v>1.8948627516964578E-2</v>
          </cell>
          <cell r="T344">
            <v>-5.3184380850469504E-3</v>
          </cell>
          <cell r="U344">
            <v>2.9783590461867071E-3</v>
          </cell>
        </row>
        <row r="345">
          <cell r="D345">
            <v>-7.4074127044867488E-3</v>
          </cell>
          <cell r="E345">
            <v>2.3529804345236993E-3</v>
          </cell>
          <cell r="F345">
            <v>2.027064436954884E-3</v>
          </cell>
          <cell r="G345">
            <v>1.50137837894051E-2</v>
          </cell>
          <cell r="H345">
            <v>-5.1026636505481227E-3</v>
          </cell>
          <cell r="I345">
            <v>1.9838690760313638E-2</v>
          </cell>
          <cell r="J345">
            <v>-1.4216272080242565E-2</v>
          </cell>
          <cell r="K345">
            <v>-2.4494380689124018E-3</v>
          </cell>
          <cell r="L345">
            <v>-1.8230509628666125E-3</v>
          </cell>
          <cell r="M345">
            <v>-1.0358929987763776E-4</v>
          </cell>
          <cell r="N345">
            <v>6.741179786082574E-3</v>
          </cell>
          <cell r="O345">
            <v>-0.11472146001788264</v>
          </cell>
          <cell r="P345">
            <v>0.101599237176347</v>
          </cell>
          <cell r="Q345">
            <v>-1.0092688770515057E-2</v>
          </cell>
          <cell r="R345">
            <v>-7.6370043373476748E-2</v>
          </cell>
          <cell r="S345">
            <v>-2.0372809728292363E-2</v>
          </cell>
          <cell r="T345">
            <v>-7.3474214553422845E-3</v>
          </cell>
          <cell r="U345">
            <v>1.8200159624232715E-2</v>
          </cell>
        </row>
        <row r="346">
          <cell r="D346">
            <v>-6.3116161428330431E-3</v>
          </cell>
          <cell r="E346">
            <v>-1.2918281366445239E-2</v>
          </cell>
          <cell r="F346">
            <v>-1.8694995360721833E-2</v>
          </cell>
          <cell r="G346">
            <v>2.3328072270121458E-2</v>
          </cell>
          <cell r="H346">
            <v>3.4618619195561751E-2</v>
          </cell>
          <cell r="I346">
            <v>4.1301268991223106E-2</v>
          </cell>
          <cell r="J346">
            <v>1.238390884016205E-2</v>
          </cell>
          <cell r="K346">
            <v>4.6788092046618157E-2</v>
          </cell>
          <cell r="L346">
            <v>7.0492877575323298E-3</v>
          </cell>
          <cell r="M346">
            <v>7.9994491068848816E-3</v>
          </cell>
          <cell r="N346">
            <v>3.1303886033275496E-2</v>
          </cell>
          <cell r="O346">
            <v>-0.13714814912699214</v>
          </cell>
          <cell r="P346">
            <v>5.7276249029961201E-2</v>
          </cell>
          <cell r="Q346">
            <v>7.4154820164719304E-2</v>
          </cell>
          <cell r="R346">
            <v>2.5073118765783553E-2</v>
          </cell>
          <cell r="S346">
            <v>1.7814001900237297E-2</v>
          </cell>
          <cell r="T346">
            <v>2.7654317083035229E-2</v>
          </cell>
          <cell r="U346">
            <v>-9.0561759282081322E-2</v>
          </cell>
        </row>
        <row r="347">
          <cell r="D347">
            <v>6.2721635184014746E-2</v>
          </cell>
          <cell r="E347">
            <v>7.5230256465293799E-2</v>
          </cell>
          <cell r="F347">
            <v>-8.1535001049671929E-2</v>
          </cell>
          <cell r="G347">
            <v>-4.0324793921146296E-2</v>
          </cell>
          <cell r="H347">
            <v>1.282870494246402E-2</v>
          </cell>
          <cell r="I347">
            <v>3.5557449532603647E-2</v>
          </cell>
          <cell r="J347">
            <v>3.6925106237788663E-2</v>
          </cell>
          <cell r="K347">
            <v>1.0607168909953169E-2</v>
          </cell>
          <cell r="L347">
            <v>1.0613536424131986E-2</v>
          </cell>
          <cell r="M347">
            <v>3.1287192388115281E-2</v>
          </cell>
          <cell r="N347">
            <v>1.5243285668373741E-3</v>
          </cell>
          <cell r="O347">
            <v>-5.6707583264410832E-2</v>
          </cell>
          <cell r="P347">
            <v>-9.3258146055922309E-3</v>
          </cell>
          <cell r="Q347">
            <v>4.3982998374538784E-2</v>
          </cell>
          <cell r="R347">
            <v>-1.4288026602669812E-2</v>
          </cell>
          <cell r="S347">
            <v>7.6481475353214368E-2</v>
          </cell>
          <cell r="T347">
            <v>-5.1840817570504183E-2</v>
          </cell>
          <cell r="U347">
            <v>4.5761941614319568E-5</v>
          </cell>
        </row>
        <row r="348">
          <cell r="D348">
            <v>-1.2077284012273815E-2</v>
          </cell>
          <cell r="E348">
            <v>3.3040136206498705E-2</v>
          </cell>
          <cell r="F348">
            <v>2.7596559160600442E-2</v>
          </cell>
          <cell r="G348">
            <v>2.391503548541607E-2</v>
          </cell>
          <cell r="H348">
            <v>4.3073590859898925E-3</v>
          </cell>
          <cell r="I348">
            <v>-2.9475228576817392E-3</v>
          </cell>
          <cell r="J348">
            <v>4.2348349329422552E-2</v>
          </cell>
          <cell r="K348">
            <v>-2.8599236444382226E-2</v>
          </cell>
          <cell r="L348">
            <v>4.0344090671994515E-2</v>
          </cell>
          <cell r="M348">
            <v>1.3604172380252466E-2</v>
          </cell>
          <cell r="N348">
            <v>2.271993344482115E-2</v>
          </cell>
          <cell r="O348">
            <v>-0.13552160078518616</v>
          </cell>
          <cell r="P348">
            <v>0.13019917742927944</v>
          </cell>
          <cell r="Q348">
            <v>9.894940822202436E-3</v>
          </cell>
          <cell r="R348">
            <v>-5.0434298422150858E-2</v>
          </cell>
          <cell r="S348">
            <v>1.3483539215819906E-2</v>
          </cell>
          <cell r="T348">
            <v>3.7479235795628396E-2</v>
          </cell>
          <cell r="U348">
            <v>3.5451114473153966E-2</v>
          </cell>
        </row>
        <row r="349">
          <cell r="D349">
            <v>-5.2107235075074088E-2</v>
          </cell>
          <cell r="E349">
            <v>-0.12091712507748875</v>
          </cell>
          <cell r="F349">
            <v>-6.573593069874728E-2</v>
          </cell>
          <cell r="G349">
            <v>8.8612547279723675E-2</v>
          </cell>
          <cell r="H349">
            <v>6.9086224518368766E-2</v>
          </cell>
          <cell r="I349">
            <v>6.2195105924404581E-2</v>
          </cell>
          <cell r="J349">
            <v>6.8488780956887929E-3</v>
          </cell>
          <cell r="K349">
            <v>2.7052642092860291E-2</v>
          </cell>
          <cell r="L349">
            <v>0.18370549279147008</v>
          </cell>
          <cell r="M349">
            <v>-2.6219764469696316E-2</v>
          </cell>
          <cell r="N349">
            <v>4.1848199271192987E-2</v>
          </cell>
          <cell r="O349">
            <v>-2.1718725668701144E-2</v>
          </cell>
          <cell r="P349">
            <v>0.29612024004488191</v>
          </cell>
          <cell r="Q349">
            <v>0.11644627549510966</v>
          </cell>
          <cell r="R349">
            <v>-6.669652898973788E-2</v>
          </cell>
          <cell r="S349">
            <v>-1.3618438878465144E-2</v>
          </cell>
          <cell r="T349">
            <v>-3.0749457448248863E-2</v>
          </cell>
          <cell r="U349">
            <v>2.3572096021446276E-2</v>
          </cell>
        </row>
        <row r="350">
          <cell r="D350">
            <v>-0.18341107003158263</v>
          </cell>
          <cell r="E350">
            <v>-0.22826415778836318</v>
          </cell>
          <cell r="F350">
            <v>-0.20115578226874009</v>
          </cell>
          <cell r="G350">
            <v>-2.3589641973525644E-2</v>
          </cell>
          <cell r="H350">
            <v>8.5132062291556565E-2</v>
          </cell>
          <cell r="I350">
            <v>0.10443291289708401</v>
          </cell>
          <cell r="J350">
            <v>4.0536604863631753E-2</v>
          </cell>
          <cell r="K350">
            <v>-4.3640023597950939E-2</v>
          </cell>
          <cell r="L350">
            <v>-1.8287647042586785E-2</v>
          </cell>
          <cell r="M350">
            <v>-6.9955452295058285E-2</v>
          </cell>
          <cell r="N350">
            <v>-5.3897531643047891E-3</v>
          </cell>
          <cell r="O350">
            <v>-0.17156938231198193</v>
          </cell>
          <cell r="P350">
            <v>0.34175289892594929</v>
          </cell>
          <cell r="Q350">
            <v>0.29351078986603873</v>
          </cell>
          <cell r="R350">
            <v>4.560781905519562E-3</v>
          </cell>
          <cell r="S350">
            <v>1.8821061709429765E-2</v>
          </cell>
          <cell r="T350">
            <v>1.475922961925602E-2</v>
          </cell>
          <cell r="U350">
            <v>2.6412012591365386E-2</v>
          </cell>
        </row>
        <row r="351">
          <cell r="D351">
            <v>8.1664021432046097E-2</v>
          </cell>
          <cell r="E351">
            <v>-4.3829167897235899E-2</v>
          </cell>
          <cell r="F351">
            <v>-3.9838099672850569E-2</v>
          </cell>
          <cell r="G351">
            <v>2.8106461484896261E-2</v>
          </cell>
          <cell r="H351">
            <v>3.6254416713139115E-2</v>
          </cell>
          <cell r="I351">
            <v>1.4245951208483376E-2</v>
          </cell>
          <cell r="J351">
            <v>1.7625470717704816E-2</v>
          </cell>
          <cell r="K351">
            <v>3.4248782299825864E-2</v>
          </cell>
          <cell r="L351">
            <v>1.797296103542334E-2</v>
          </cell>
          <cell r="M351">
            <v>5.0292405968959564E-2</v>
          </cell>
          <cell r="N351">
            <v>3.0012311368745381E-2</v>
          </cell>
          <cell r="O351">
            <v>-0.14946748061085913</v>
          </cell>
          <cell r="P351">
            <v>3.2836778469697459E-2</v>
          </cell>
          <cell r="Q351">
            <v>-4.3390441478844188E-2</v>
          </cell>
          <cell r="R351">
            <v>-4.7500933565834735E-2</v>
          </cell>
          <cell r="S351">
            <v>2.5126421256680409E-3</v>
          </cell>
          <cell r="T351">
            <v>1.8896718729797257E-3</v>
          </cell>
          <cell r="U351">
            <v>4.9900184213826249E-2</v>
          </cell>
        </row>
        <row r="352">
          <cell r="D352">
            <v>6.7528042449435555E-2</v>
          </cell>
          <cell r="E352">
            <v>-4.971567392563625E-2</v>
          </cell>
          <cell r="F352">
            <v>-3.2387751788492292E-2</v>
          </cell>
          <cell r="G352">
            <v>1.7621796876960305E-2</v>
          </cell>
          <cell r="H352">
            <v>2.4805964538063385E-2</v>
          </cell>
          <cell r="I352">
            <v>4.6919581900572993E-3</v>
          </cell>
          <cell r="J352">
            <v>7.1728894327494075E-3</v>
          </cell>
          <cell r="K352">
            <v>6.3704675592603621E-2</v>
          </cell>
          <cell r="L352">
            <v>2.2894618364807773E-2</v>
          </cell>
          <cell r="M352">
            <v>2.1877560632537651E-2</v>
          </cell>
          <cell r="N352">
            <v>7.2230436968101275E-2</v>
          </cell>
          <cell r="O352">
            <v>-0.23819198567054345</v>
          </cell>
          <cell r="P352">
            <v>5.9504997761377743E-2</v>
          </cell>
          <cell r="Q352">
            <v>2.5065881022187986E-2</v>
          </cell>
          <cell r="R352">
            <v>1.6256436049157941E-3</v>
          </cell>
          <cell r="S352">
            <v>0.12498591703995832</v>
          </cell>
          <cell r="T352">
            <v>3.8983547659896312E-2</v>
          </cell>
          <cell r="U352">
            <v>-4.4454215999712998E-2</v>
          </cell>
        </row>
        <row r="353">
          <cell r="D353">
            <v>-3.5971845648194334E-2</v>
          </cell>
          <cell r="E353">
            <v>-9.3525614412500735E-2</v>
          </cell>
          <cell r="F353">
            <v>-4.8310036205205797E-2</v>
          </cell>
          <cell r="G353">
            <v>3.9038840753180981E-2</v>
          </cell>
          <cell r="H353">
            <v>6.0655316055301167E-2</v>
          </cell>
          <cell r="I353">
            <v>5.2285080887447322E-2</v>
          </cell>
          <cell r="J353">
            <v>3.505976752675255E-2</v>
          </cell>
          <cell r="K353">
            <v>3.3978552765148606E-2</v>
          </cell>
          <cell r="L353">
            <v>-1.3133686986377069E-2</v>
          </cell>
          <cell r="M353">
            <v>-2.7828756535939858E-2</v>
          </cell>
          <cell r="N353">
            <v>-1.0696735215200759E-2</v>
          </cell>
          <cell r="O353">
            <v>-0.16099786431879393</v>
          </cell>
          <cell r="P353">
            <v>-0.11654074136377812</v>
          </cell>
          <cell r="Q353">
            <v>-9.7703983349577195E-2</v>
          </cell>
          <cell r="R353">
            <v>4.2248726868021613E-3</v>
          </cell>
          <cell r="S353">
            <v>3.1267187159571552E-2</v>
          </cell>
          <cell r="T353">
            <v>3.3779662713576242E-2</v>
          </cell>
          <cell r="U353">
            <v>-6.3137004305632627E-2</v>
          </cell>
        </row>
        <row r="354">
          <cell r="D354">
            <v>-0.1162963273872899</v>
          </cell>
          <cell r="E354">
            <v>-5.6572419812657815E-2</v>
          </cell>
          <cell r="F354">
            <v>-3.5052537159670272E-2</v>
          </cell>
          <cell r="G354">
            <v>5.5941561940255902E-3</v>
          </cell>
          <cell r="H354">
            <v>-0.15082630298969968</v>
          </cell>
          <cell r="I354">
            <v>-8.8081869422384718E-2</v>
          </cell>
          <cell r="J354">
            <v>-0.11108737584376527</v>
          </cell>
          <cell r="K354">
            <v>4.795970161646923E-2</v>
          </cell>
          <cell r="L354">
            <v>3.659019401783703E-2</v>
          </cell>
          <cell r="M354">
            <v>1.6612538699127377E-2</v>
          </cell>
          <cell r="N354">
            <v>0.10290276458877035</v>
          </cell>
          <cell r="O354">
            <v>-7.6396060799343135E-2</v>
          </cell>
          <cell r="P354">
            <v>-7.2087986018486649E-2</v>
          </cell>
          <cell r="Q354">
            <v>-0.10805252550573008</v>
          </cell>
          <cell r="R354">
            <v>5.6169440635321033E-2</v>
          </cell>
          <cell r="S354">
            <v>-1.0136757922248774E-2</v>
          </cell>
          <cell r="T354">
            <v>-0.17641774882358241</v>
          </cell>
          <cell r="U354">
            <v>-9.3616627539428565E-2</v>
          </cell>
        </row>
        <row r="355">
          <cell r="D355">
            <v>-0.13870735522214495</v>
          </cell>
          <cell r="E355">
            <v>-8.6429714459390183E-2</v>
          </cell>
          <cell r="F355">
            <v>-0.12584851006797415</v>
          </cell>
          <cell r="G355">
            <v>-4.9925761195375951E-2</v>
          </cell>
          <cell r="H355">
            <v>1.1670088273072476E-3</v>
          </cell>
          <cell r="I355">
            <v>7.5844552036401502E-3</v>
          </cell>
          <cell r="J355">
            <v>6.793449000627616E-3</v>
          </cell>
          <cell r="K355">
            <v>-1.5986367974983318E-2</v>
          </cell>
          <cell r="L355">
            <v>0.12794110231719169</v>
          </cell>
          <cell r="M355">
            <v>-3.6430155100173778E-2</v>
          </cell>
          <cell r="N355">
            <v>7.990788860603093E-2</v>
          </cell>
          <cell r="O355">
            <v>-0.15362141824420905</v>
          </cell>
          <cell r="P355">
            <v>-7.5663396307251829E-2</v>
          </cell>
          <cell r="Q355">
            <v>-9.4456546156916787E-2</v>
          </cell>
          <cell r="R355">
            <v>-0.11850240738281459</v>
          </cell>
          <cell r="S355">
            <v>7.0534193993614824E-2</v>
          </cell>
          <cell r="T355">
            <v>6.1186972606979584E-2</v>
          </cell>
          <cell r="U355">
            <v>0.19633242633828063</v>
          </cell>
        </row>
        <row r="356">
          <cell r="D356">
            <v>2.0990699800609081E-2</v>
          </cell>
          <cell r="E356">
            <v>-1.0129137599802052E-2</v>
          </cell>
          <cell r="F356">
            <v>-2.4478066802561815E-2</v>
          </cell>
          <cell r="G356">
            <v>-4.4079834085292147E-3</v>
          </cell>
          <cell r="H356">
            <v>5.7425620340623817E-2</v>
          </cell>
          <cell r="I356">
            <v>4.0223048917715332E-2</v>
          </cell>
          <cell r="J356">
            <v>-8.4805542871797535E-3</v>
          </cell>
          <cell r="K356">
            <v>2.5617371524710997E-4</v>
          </cell>
          <cell r="L356">
            <v>-4.4827816110418639E-2</v>
          </cell>
          <cell r="M356">
            <v>-4.2229275541123545E-2</v>
          </cell>
          <cell r="N356">
            <v>2.1249105126638357E-2</v>
          </cell>
          <cell r="O356">
            <v>2.9484056011108262E-2</v>
          </cell>
          <cell r="P356">
            <v>3.1925619893462542E-2</v>
          </cell>
          <cell r="Q356">
            <v>-2.1789218866524851E-2</v>
          </cell>
          <cell r="R356">
            <v>-7.9458592592174249E-5</v>
          </cell>
          <cell r="S356">
            <v>4.2981935325046017E-3</v>
          </cell>
          <cell r="T356">
            <v>1.5809958306266081E-2</v>
          </cell>
          <cell r="U356">
            <v>2.8958184133003328E-3</v>
          </cell>
        </row>
        <row r="357">
          <cell r="D357">
            <v>2.4068323987060936E-3</v>
          </cell>
          <cell r="E357">
            <v>-5.7193770106007236E-2</v>
          </cell>
          <cell r="F357">
            <v>2.3191967990418894E-2</v>
          </cell>
          <cell r="G357">
            <v>8.6091280983864316E-3</v>
          </cell>
          <cell r="H357">
            <v>5.2327475719449179E-2</v>
          </cell>
          <cell r="I357">
            <v>-1.4834350873613067E-2</v>
          </cell>
          <cell r="J357">
            <v>2.2595304311716413E-2</v>
          </cell>
          <cell r="K357">
            <v>-3.438450301640017E-2</v>
          </cell>
          <cell r="L357">
            <v>-8.5481158076968766E-3</v>
          </cell>
          <cell r="M357">
            <v>1.2350451003990681E-2</v>
          </cell>
          <cell r="N357">
            <v>1.8558314199681458E-2</v>
          </cell>
          <cell r="O357">
            <v>-5.3443538495180465E-2</v>
          </cell>
          <cell r="P357">
            <v>4.8162369453548015E-2</v>
          </cell>
          <cell r="Q357">
            <v>-1.1296465629922148E-2</v>
          </cell>
          <cell r="R357">
            <v>1.1638623256481795E-2</v>
          </cell>
          <cell r="S357">
            <v>-4.1931324232494682E-2</v>
          </cell>
          <cell r="T357">
            <v>3.0773340485596989E-3</v>
          </cell>
          <cell r="U357">
            <v>7.7528417434106434E-2</v>
          </cell>
        </row>
        <row r="358">
          <cell r="D358">
            <v>1.6178947298998381E-2</v>
          </cell>
          <cell r="E358">
            <v>8.3656204177266824E-2</v>
          </cell>
          <cell r="F358">
            <v>0.10868823743327827</v>
          </cell>
          <cell r="G358">
            <v>-1.6605088454489825E-2</v>
          </cell>
          <cell r="H358">
            <v>1.8119287985391308E-2</v>
          </cell>
          <cell r="I358">
            <v>2.4407795129769649E-2</v>
          </cell>
          <cell r="J358">
            <v>9.5319970026817469E-2</v>
          </cell>
          <cell r="K358">
            <v>5.4480261425450038E-2</v>
          </cell>
          <cell r="L358">
            <v>7.7113962254692359E-2</v>
          </cell>
          <cell r="M358">
            <v>3.9201651786746172E-2</v>
          </cell>
          <cell r="N358">
            <v>1.4987668830463763E-2</v>
          </cell>
          <cell r="O358">
            <v>3.2467889539293138E-2</v>
          </cell>
          <cell r="P358">
            <v>1.992208925461969E-2</v>
          </cell>
          <cell r="Q358">
            <v>-6.4586319751757992E-2</v>
          </cell>
          <cell r="R358">
            <v>1.4627631127093199E-3</v>
          </cell>
          <cell r="S358">
            <v>1.5192760336947053E-2</v>
          </cell>
          <cell r="T358">
            <v>7.4351694273960378E-2</v>
          </cell>
          <cell r="U358">
            <v>0.10259417723379372</v>
          </cell>
        </row>
        <row r="359">
          <cell r="D359">
            <v>1.0226858041068043E-2</v>
          </cell>
          <cell r="E359">
            <v>2.7591228090032116E-2</v>
          </cell>
          <cell r="F359">
            <v>2.776064878116502E-2</v>
          </cell>
          <cell r="G359">
            <v>1.9290286647734911E-2</v>
          </cell>
          <cell r="H359">
            <v>-7.9353802298021137E-3</v>
          </cell>
          <cell r="I359">
            <v>1.5839471052896403E-2</v>
          </cell>
          <cell r="J359">
            <v>2.9389216210120583E-3</v>
          </cell>
          <cell r="K359">
            <v>2.8921219237781459E-2</v>
          </cell>
          <cell r="L359">
            <v>2.6088514869110346E-2</v>
          </cell>
          <cell r="M359">
            <v>1.0948012291037923E-2</v>
          </cell>
          <cell r="N359">
            <v>2.4450196871740326E-2</v>
          </cell>
          <cell r="O359">
            <v>1.9305811576352472E-2</v>
          </cell>
          <cell r="P359">
            <v>1.9705430794163536E-2</v>
          </cell>
          <cell r="Q359">
            <v>-1.4561570460336348E-4</v>
          </cell>
          <cell r="R359">
            <v>7.1815093380759087E-2</v>
          </cell>
          <cell r="S359">
            <v>2.3211835938095726E-2</v>
          </cell>
          <cell r="T359">
            <v>3.1136318563031562E-2</v>
          </cell>
          <cell r="U359">
            <v>1.4400091674328319E-2</v>
          </cell>
        </row>
        <row r="360">
          <cell r="D360">
            <v>0.10404058381054804</v>
          </cell>
          <cell r="E360">
            <v>-0.17674545420273913</v>
          </cell>
          <cell r="F360">
            <v>6.1423248000888275E-2</v>
          </cell>
          <cell r="G360">
            <v>-2.3930546623770588E-2</v>
          </cell>
          <cell r="H360">
            <v>1.0860036546606722E-2</v>
          </cell>
          <cell r="I360">
            <v>1.667695712985684E-2</v>
          </cell>
          <cell r="J360">
            <v>5.3228817876180834E-2</v>
          </cell>
          <cell r="K360">
            <v>-1.6856795052928697E-2</v>
          </cell>
          <cell r="L360">
            <v>-5.5490300499616563E-4</v>
          </cell>
          <cell r="M360">
            <v>-3.3114983027238143E-4</v>
          </cell>
          <cell r="N360">
            <v>2.2596873181610855E-2</v>
          </cell>
          <cell r="O360">
            <v>-7.0965139562198742E-2</v>
          </cell>
          <cell r="P360">
            <v>6.5826376558180355E-2</v>
          </cell>
          <cell r="Q360">
            <v>-3.3325133558859243E-2</v>
          </cell>
          <cell r="R360">
            <v>1.3956413359295761E-2</v>
          </cell>
          <cell r="S360">
            <v>-2.7028975850394099E-2</v>
          </cell>
          <cell r="T360">
            <v>3.791452194617162E-2</v>
          </cell>
          <cell r="U360">
            <v>-2.8250687198874136E-2</v>
          </cell>
        </row>
        <row r="361">
          <cell r="D361">
            <v>-0.20486640240014276</v>
          </cell>
          <cell r="E361">
            <v>-0.1405509054245101</v>
          </cell>
          <cell r="F361">
            <v>2.0947569953661871E-2</v>
          </cell>
          <cell r="G361">
            <v>5.4492628723707304E-2</v>
          </cell>
          <cell r="H361">
            <v>-3.1970815061072022E-2</v>
          </cell>
          <cell r="I361">
            <v>-1.4487599161949638E-2</v>
          </cell>
          <cell r="J361">
            <v>5.753129922143585E-2</v>
          </cell>
          <cell r="K361">
            <v>-4.3069906875120689E-2</v>
          </cell>
          <cell r="L361">
            <v>5.7266654751555013E-2</v>
          </cell>
          <cell r="M361">
            <v>-3.0761750711835401E-2</v>
          </cell>
          <cell r="N361">
            <v>-2.0491240398555433E-2</v>
          </cell>
          <cell r="O361">
            <v>8.7446839497911322E-2</v>
          </cell>
          <cell r="P361">
            <v>3.1582430874386391E-2</v>
          </cell>
          <cell r="Q361">
            <v>-2.7263406818649805E-2</v>
          </cell>
          <cell r="R361">
            <v>-1.5813376213548724E-2</v>
          </cell>
          <cell r="S361">
            <v>-1.6010217692742468E-2</v>
          </cell>
          <cell r="T361">
            <v>3.8472071254338047E-2</v>
          </cell>
          <cell r="U361">
            <v>-3.5377616496262698E-3</v>
          </cell>
        </row>
        <row r="362">
          <cell r="D362">
            <v>9.1362746511285398E-3</v>
          </cell>
          <cell r="E362">
            <v>-2.0523426640443598E-2</v>
          </cell>
          <cell r="F362">
            <v>-1.617522989119391E-2</v>
          </cell>
          <cell r="G362">
            <v>-4.0634192535286329E-2</v>
          </cell>
          <cell r="H362">
            <v>5.1664319863898855E-2</v>
          </cell>
          <cell r="I362">
            <v>2.448590604999823E-2</v>
          </cell>
          <cell r="J362">
            <v>-3.6970988952393813E-2</v>
          </cell>
          <cell r="K362">
            <v>5.0121160914252449E-2</v>
          </cell>
          <cell r="L362">
            <v>-1.4709401993960758E-2</v>
          </cell>
          <cell r="M362">
            <v>4.9624224793230365E-2</v>
          </cell>
          <cell r="N362">
            <v>4.3679193416626516E-2</v>
          </cell>
          <cell r="O362">
            <v>3.0573852291725823E-2</v>
          </cell>
          <cell r="P362">
            <v>7.1876749090438175E-4</v>
          </cell>
          <cell r="Q362">
            <v>4.7893820273174903E-3</v>
          </cell>
          <cell r="R362">
            <v>4.5480957713441184E-2</v>
          </cell>
          <cell r="S362">
            <v>-6.0619138633160263E-2</v>
          </cell>
          <cell r="T362">
            <v>-0.11004102324039977</v>
          </cell>
          <cell r="U362">
            <v>-1.5671914797997566E-2</v>
          </cell>
        </row>
        <row r="363">
          <cell r="D363">
            <v>5.8899807261836301E-4</v>
          </cell>
          <cell r="E363">
            <v>-2.3236704087457261E-2</v>
          </cell>
          <cell r="F363">
            <v>2.7023591124076374E-2</v>
          </cell>
          <cell r="G363">
            <v>4.3246634300888598E-3</v>
          </cell>
          <cell r="H363">
            <v>-4.7619648207614773E-2</v>
          </cell>
          <cell r="I363">
            <v>-7.4712342860678849E-2</v>
          </cell>
          <cell r="J363">
            <v>-2.9742479888471229E-2</v>
          </cell>
          <cell r="K363">
            <v>1.9479290763086299E-2</v>
          </cell>
          <cell r="L363">
            <v>5.1937280125053942E-3</v>
          </cell>
          <cell r="M363">
            <v>2.3225089203121607E-2</v>
          </cell>
          <cell r="N363">
            <v>1.270676332617704E-2</v>
          </cell>
          <cell r="O363">
            <v>-2.817595260164274E-2</v>
          </cell>
          <cell r="P363">
            <v>-3.6519882258093661E-3</v>
          </cell>
          <cell r="Q363">
            <v>-2.0503960371285324E-2</v>
          </cell>
          <cell r="R363">
            <v>-1.5394563114930482E-2</v>
          </cell>
          <cell r="S363">
            <v>-9.0654321704908281E-4</v>
          </cell>
          <cell r="T363">
            <v>1.8504728344594934E-2</v>
          </cell>
          <cell r="U363">
            <v>-1.3104821330666039E-2</v>
          </cell>
        </row>
        <row r="364">
          <cell r="D364">
            <v>-1.6477890659026939E-2</v>
          </cell>
          <cell r="E364">
            <v>-2.6570324199936879E-2</v>
          </cell>
          <cell r="F364">
            <v>2.818587005954365E-2</v>
          </cell>
          <cell r="G364">
            <v>5.7121521274023923E-3</v>
          </cell>
          <cell r="H364">
            <v>-3.4968264781149005E-2</v>
          </cell>
          <cell r="I364">
            <v>-5.3705048702643032E-2</v>
          </cell>
          <cell r="J364">
            <v>-3.6376702215276779E-2</v>
          </cell>
          <cell r="K364">
            <v>1.398850471330193E-2</v>
          </cell>
          <cell r="L364">
            <v>2.4228525360925346E-2</v>
          </cell>
          <cell r="M364">
            <v>1.7449373565426862E-2</v>
          </cell>
          <cell r="N364">
            <v>1.5709287389751747E-2</v>
          </cell>
          <cell r="O364">
            <v>-4.6624461076072876E-2</v>
          </cell>
          <cell r="P364">
            <v>4.571483189820702E-3</v>
          </cell>
          <cell r="Q364">
            <v>-1.5737665370828546E-3</v>
          </cell>
          <cell r="R364">
            <v>-4.6713395360147403E-2</v>
          </cell>
          <cell r="S364">
            <v>-7.9597505903651333E-3</v>
          </cell>
          <cell r="T364">
            <v>-2.8485449168609511E-2</v>
          </cell>
          <cell r="U364">
            <v>-4.2849695136541577E-2</v>
          </cell>
        </row>
        <row r="365">
          <cell r="D365">
            <v>-2.2232711178671427E-2</v>
          </cell>
          <cell r="E365">
            <v>-1.7645229669363216E-2</v>
          </cell>
          <cell r="F365">
            <v>-6.6061916171283874E-3</v>
          </cell>
          <cell r="G365">
            <v>4.1202404208145582E-2</v>
          </cell>
          <cell r="H365">
            <v>1.5316331514604542E-2</v>
          </cell>
          <cell r="I365">
            <v>4.0852309141630183E-3</v>
          </cell>
          <cell r="J365">
            <v>-2.8926366088121269E-2</v>
          </cell>
          <cell r="K365">
            <v>5.9887316219160436E-3</v>
          </cell>
          <cell r="L365">
            <v>-2.7675660196886609E-2</v>
          </cell>
          <cell r="M365">
            <v>-1.4295387957361627E-2</v>
          </cell>
          <cell r="N365">
            <v>-1.2128079708249029E-2</v>
          </cell>
          <cell r="O365">
            <v>-7.2227718682843722E-2</v>
          </cell>
          <cell r="P365">
            <v>1.977907688527436E-2</v>
          </cell>
          <cell r="Q365">
            <v>-4.2802270643943374E-2</v>
          </cell>
          <cell r="R365">
            <v>-0.11054668514534149</v>
          </cell>
          <cell r="S365">
            <v>-4.1272399086555889E-2</v>
          </cell>
          <cell r="T365">
            <v>-3.0482846254378027E-2</v>
          </cell>
          <cell r="U365">
            <v>-4.1272594252965589E-2</v>
          </cell>
        </row>
        <row r="366">
          <cell r="D366">
            <v>4.6006830163853651E-2</v>
          </cell>
          <cell r="E366">
            <v>-2.7535501186335631E-2</v>
          </cell>
          <cell r="F366">
            <v>0.20991343416220909</v>
          </cell>
          <cell r="G366">
            <v>7.2887618974638801E-2</v>
          </cell>
          <cell r="H366">
            <v>5.0280948574117357E-2</v>
          </cell>
          <cell r="I366">
            <v>6.521260906144466E-2</v>
          </cell>
          <cell r="J366">
            <v>3.5536095877723328E-2</v>
          </cell>
          <cell r="K366">
            <v>0.11584151826802325</v>
          </cell>
          <cell r="L366">
            <v>7.4683154981713074E-2</v>
          </cell>
          <cell r="M366">
            <v>4.5822672834969991E-2</v>
          </cell>
          <cell r="N366">
            <v>0.10328982294540157</v>
          </cell>
          <cell r="O366">
            <v>8.1686106065296693E-2</v>
          </cell>
          <cell r="P366">
            <v>6.2635278276946815E-2</v>
          </cell>
          <cell r="Q366">
            <v>-9.0385804264236591E-2</v>
          </cell>
          <cell r="R366">
            <v>1.2823307282432417E-2</v>
          </cell>
          <cell r="S366">
            <v>5.067653117889992E-2</v>
          </cell>
          <cell r="T366">
            <v>-1.9180842889068961E-2</v>
          </cell>
          <cell r="U366">
            <v>-8.5666442558336775E-2</v>
          </cell>
        </row>
        <row r="367">
          <cell r="D367">
            <v>-9.3522859237203604E-2</v>
          </cell>
          <cell r="E367">
            <v>-6.2309739639029305E-2</v>
          </cell>
          <cell r="F367">
            <v>-2.8249851035572426E-2</v>
          </cell>
          <cell r="G367">
            <v>-3.1012541034365237E-2</v>
          </cell>
          <cell r="H367">
            <v>5.1004594893251598E-2</v>
          </cell>
          <cell r="I367">
            <v>-9.8083707643609963E-2</v>
          </cell>
          <cell r="J367">
            <v>5.1643258332168873E-2</v>
          </cell>
          <cell r="K367">
            <v>-1.7447103456003643E-2</v>
          </cell>
          <cell r="L367">
            <v>-9.315602338098028E-3</v>
          </cell>
          <cell r="M367">
            <v>-4.1870640786422775E-2</v>
          </cell>
          <cell r="N367">
            <v>6.1219079623278105E-3</v>
          </cell>
          <cell r="O367">
            <v>-7.0446009276113886E-3</v>
          </cell>
          <cell r="P367">
            <v>3.234531020845921E-3</v>
          </cell>
          <cell r="Q367">
            <v>-0.10924902555439009</v>
          </cell>
          <cell r="R367">
            <v>1.428996850215003E-2</v>
          </cell>
          <cell r="S367">
            <v>-1.7417367079503365E-2</v>
          </cell>
          <cell r="T367">
            <v>-2.7982346769538369E-3</v>
          </cell>
          <cell r="U367">
            <v>1.9612301517819342E-2</v>
          </cell>
        </row>
        <row r="368">
          <cell r="D368">
            <v>7.6393912189759217E-2</v>
          </cell>
          <cell r="E368">
            <v>7.5176539686665711E-2</v>
          </cell>
          <cell r="F368">
            <v>0.10525320445254693</v>
          </cell>
          <cell r="G368">
            <v>-0.19364507947859178</v>
          </cell>
          <cell r="H368">
            <v>-7.0616026169577184E-2</v>
          </cell>
          <cell r="I368">
            <v>6.9830749177226759E-2</v>
          </cell>
          <cell r="J368">
            <v>8.8591889114529199E-2</v>
          </cell>
          <cell r="K368">
            <v>0.10800008099445302</v>
          </cell>
          <cell r="L368">
            <v>5.2523395499682879E-2</v>
          </cell>
          <cell r="M368">
            <v>4.1718545022518816E-2</v>
          </cell>
          <cell r="N368">
            <v>-0.14838956576408779</v>
          </cell>
          <cell r="O368">
            <v>-0.12803326822711503</v>
          </cell>
          <cell r="P368">
            <v>-4.5312994263783102E-3</v>
          </cell>
          <cell r="Q368">
            <v>-3.0077613091868405E-2</v>
          </cell>
          <cell r="R368">
            <v>6.4697785701266497E-2</v>
          </cell>
          <cell r="S368">
            <v>8.1499847831969729E-2</v>
          </cell>
          <cell r="T368">
            <v>-4.3258284076602704E-3</v>
          </cell>
          <cell r="U368">
            <v>-6.0184697032926948E-2</v>
          </cell>
        </row>
        <row r="369">
          <cell r="D369">
            <v>3.064578943532581E-2</v>
          </cell>
          <cell r="E369">
            <v>5.4293548670911962E-2</v>
          </cell>
          <cell r="F369">
            <v>0.14844370129184048</v>
          </cell>
          <cell r="G369">
            <v>-1.3090010811562691E-2</v>
          </cell>
          <cell r="H369">
            <v>-2.4029332976110429E-2</v>
          </cell>
          <cell r="I369">
            <v>7.1351106678424481E-2</v>
          </cell>
          <cell r="J369">
            <v>1.3213864389200802E-2</v>
          </cell>
          <cell r="K369">
            <v>5.498854239041906E-2</v>
          </cell>
          <cell r="L369">
            <v>5.5182999323603266E-2</v>
          </cell>
          <cell r="M369">
            <v>2.3588268779651811E-2</v>
          </cell>
          <cell r="N369">
            <v>6.1235466624000923E-2</v>
          </cell>
          <cell r="O369">
            <v>-4.2051464308919817E-3</v>
          </cell>
          <cell r="P369">
            <v>1.2812914073838888E-2</v>
          </cell>
          <cell r="Q369">
            <v>1.3302721984394861E-2</v>
          </cell>
          <cell r="R369">
            <v>5.7300970765388204E-3</v>
          </cell>
          <cell r="S369">
            <v>5.3219429073759983E-2</v>
          </cell>
          <cell r="T369">
            <v>3.3332405100941376E-2</v>
          </cell>
          <cell r="U369">
            <v>5.1431203405954973E-2</v>
          </cell>
        </row>
        <row r="370">
          <cell r="D370">
            <v>6.6628485516811553E-2</v>
          </cell>
          <cell r="E370">
            <v>-2.2795067760573606E-2</v>
          </cell>
          <cell r="F370">
            <v>-0.11503121978017139</v>
          </cell>
          <cell r="G370">
            <v>-4.0532914549151422E-2</v>
          </cell>
          <cell r="H370">
            <v>-9.6490430555622897E-2</v>
          </cell>
          <cell r="I370">
            <v>-2.6086663240726615E-2</v>
          </cell>
          <cell r="J370">
            <v>-3.3204723666402702E-2</v>
          </cell>
          <cell r="K370">
            <v>-3.8557535196521719E-3</v>
          </cell>
          <cell r="L370">
            <v>-5.7550195432826912E-2</v>
          </cell>
          <cell r="M370">
            <v>-1.1820955078674866E-2</v>
          </cell>
          <cell r="N370">
            <v>-3.5543577123524628E-2</v>
          </cell>
          <cell r="O370">
            <v>1.8444541279428739E-2</v>
          </cell>
          <cell r="P370">
            <v>-3.8355098485051919E-2</v>
          </cell>
          <cell r="Q370">
            <v>-6.9027952405907422E-2</v>
          </cell>
          <cell r="R370">
            <v>-3.431571978208503E-2</v>
          </cell>
          <cell r="S370">
            <v>-2.2488466754969738E-2</v>
          </cell>
          <cell r="T370">
            <v>-6.7896026855540637E-3</v>
          </cell>
          <cell r="U370">
            <v>-1.6694718853127899E-2</v>
          </cell>
        </row>
        <row r="371">
          <cell r="D371">
            <v>-1.4112832611897996E-2</v>
          </cell>
          <cell r="E371">
            <v>-2.9789588608542195E-2</v>
          </cell>
          <cell r="F371">
            <v>-3.1802265068108238E-2</v>
          </cell>
          <cell r="G371">
            <v>-8.9234108266372791E-3</v>
          </cell>
          <cell r="H371">
            <v>-6.6314799164733595E-2</v>
          </cell>
          <cell r="I371">
            <v>-6.7059693831144962E-2</v>
          </cell>
          <cell r="J371">
            <v>4.0172603433798804E-2</v>
          </cell>
          <cell r="K371">
            <v>6.3816131133500598E-3</v>
          </cell>
          <cell r="L371">
            <v>-6.6788419866702364E-3</v>
          </cell>
          <cell r="M371">
            <v>2.3447094792699019E-3</v>
          </cell>
          <cell r="N371">
            <v>-1.7567157755891238E-2</v>
          </cell>
          <cell r="O371">
            <v>-1.8673776590232727E-2</v>
          </cell>
          <cell r="P371">
            <v>-1.1966801871514665E-2</v>
          </cell>
          <cell r="Q371">
            <v>-1.1384668672841047E-2</v>
          </cell>
          <cell r="R371">
            <v>5.9036588081804453E-3</v>
          </cell>
          <cell r="S371">
            <v>-9.3125889273719675E-3</v>
          </cell>
          <cell r="T371">
            <v>3.1797842614210037E-2</v>
          </cell>
          <cell r="U371">
            <v>1.5633418684519729E-2</v>
          </cell>
        </row>
        <row r="372">
          <cell r="D372">
            <v>6.580798527120213E-2</v>
          </cell>
          <cell r="E372">
            <v>2.1354366577657213E-3</v>
          </cell>
          <cell r="F372">
            <v>2.4437120039110916E-2</v>
          </cell>
          <cell r="G372">
            <v>-1.3435995057834216E-2</v>
          </cell>
          <cell r="H372">
            <v>-8.0216396235030407E-2</v>
          </cell>
          <cell r="I372">
            <v>-7.4698260341745204E-2</v>
          </cell>
          <cell r="J372">
            <v>2.2197430306084565E-2</v>
          </cell>
          <cell r="K372">
            <v>-3.1620897584636598E-2</v>
          </cell>
          <cell r="L372">
            <v>-0.13044631941241669</v>
          </cell>
          <cell r="M372">
            <v>-3.4646011236585394E-2</v>
          </cell>
          <cell r="N372">
            <v>-3.217662070536198E-3</v>
          </cell>
          <cell r="O372">
            <v>5.0527963160733602E-3</v>
          </cell>
          <cell r="P372">
            <v>-3.803506173781579E-2</v>
          </cell>
          <cell r="Q372">
            <v>-0.14294712221592021</v>
          </cell>
          <cell r="R372">
            <v>7.5187600710830971E-2</v>
          </cell>
          <cell r="S372">
            <v>4.7597781874977318E-2</v>
          </cell>
          <cell r="T372">
            <v>3.6968997381439106E-2</v>
          </cell>
          <cell r="U372">
            <v>3.9166948003699353E-2</v>
          </cell>
        </row>
        <row r="373">
          <cell r="D373">
            <v>-1.2194979763913816E-2</v>
          </cell>
          <cell r="E373">
            <v>-4.280497605551592E-2</v>
          </cell>
          <cell r="F373">
            <v>-7.9796938236502801E-2</v>
          </cell>
          <cell r="G373">
            <v>-3.0262310152701755E-2</v>
          </cell>
          <cell r="H373">
            <v>-9.1674103546838026E-2</v>
          </cell>
          <cell r="I373">
            <v>-6.6648199064508029E-2</v>
          </cell>
          <cell r="J373">
            <v>-2.7242132459789348E-3</v>
          </cell>
          <cell r="K373">
            <v>1.7459327818881487E-2</v>
          </cell>
          <cell r="L373">
            <v>2.3497984902561164E-2</v>
          </cell>
          <cell r="M373">
            <v>3.7250858992188274E-3</v>
          </cell>
          <cell r="N373">
            <v>1.8124159459466105E-2</v>
          </cell>
          <cell r="O373">
            <v>6.5090529643343498E-3</v>
          </cell>
          <cell r="P373">
            <v>-4.2320752720737653E-2</v>
          </cell>
          <cell r="Q373">
            <v>-3.3999271065902947E-2</v>
          </cell>
          <cell r="R373">
            <v>-6.2140776568682887E-2</v>
          </cell>
          <cell r="S373">
            <v>-4.542079341861327E-2</v>
          </cell>
          <cell r="T373">
            <v>-9.7014261416505931E-5</v>
          </cell>
          <cell r="U373">
            <v>8.242732480900905E-5</v>
          </cell>
        </row>
        <row r="374">
          <cell r="D374">
            <v>-3.673121723804762E-2</v>
          </cell>
          <cell r="E374">
            <v>-2.1568901721528588E-2</v>
          </cell>
          <cell r="F374">
            <v>-3.2181458149785347E-2</v>
          </cell>
          <cell r="G374">
            <v>-1.4059473047944859E-4</v>
          </cell>
          <cell r="H374">
            <v>-5.7486390029589773E-2</v>
          </cell>
          <cell r="I374">
            <v>-8.7572153969195043E-2</v>
          </cell>
          <cell r="J374">
            <v>1.3948812686915391E-2</v>
          </cell>
          <cell r="K374">
            <v>-3.0609146523095099E-3</v>
          </cell>
          <cell r="L374">
            <v>2.4708299267384159E-2</v>
          </cell>
          <cell r="M374">
            <v>1.6869343687755389E-3</v>
          </cell>
          <cell r="N374">
            <v>-3.8443309364490919E-3</v>
          </cell>
          <cell r="O374">
            <v>-5.3192335964180604E-4</v>
          </cell>
          <cell r="P374">
            <v>0.10645870542721791</v>
          </cell>
          <cell r="Q374">
            <v>5.0150735001988078E-3</v>
          </cell>
          <cell r="R374">
            <v>2.7965909656402665E-2</v>
          </cell>
          <cell r="S374">
            <v>-2.4585330880075196E-2</v>
          </cell>
          <cell r="T374">
            <v>1.1003830810072834E-2</v>
          </cell>
          <cell r="U374">
            <v>-2.0804383151347139E-3</v>
          </cell>
        </row>
        <row r="375">
          <cell r="D375">
            <v>-4.2621408967415397E-2</v>
          </cell>
          <cell r="E375">
            <v>-3.2947709357737498E-2</v>
          </cell>
          <cell r="F375">
            <v>3.3050500310106479E-2</v>
          </cell>
          <cell r="G375">
            <v>-7.4529158675579299E-2</v>
          </cell>
          <cell r="H375">
            <v>-6.0547368814612312E-2</v>
          </cell>
          <cell r="I375">
            <v>-0.10907825522428638</v>
          </cell>
          <cell r="J375">
            <v>-8.4682720629171704E-2</v>
          </cell>
          <cell r="K375">
            <v>1.3056627195410009E-2</v>
          </cell>
          <cell r="L375">
            <v>2.2878024224624705E-2</v>
          </cell>
          <cell r="M375">
            <v>7.707966389091081E-2</v>
          </cell>
          <cell r="N375">
            <v>-5.7077771459176807E-2</v>
          </cell>
          <cell r="O375">
            <v>-2.2264472182565442E-2</v>
          </cell>
          <cell r="P375">
            <v>-2.3286089343998562E-2</v>
          </cell>
          <cell r="Q375">
            <v>0.12974499695270358</v>
          </cell>
          <cell r="R375">
            <v>-7.5095123736463543E-2</v>
          </cell>
          <cell r="S375">
            <v>-6.7412506709613185E-2</v>
          </cell>
          <cell r="T375">
            <v>-3.3718612091714339E-3</v>
          </cell>
          <cell r="U375">
            <v>-2.8064008180311295E-2</v>
          </cell>
        </row>
        <row r="376">
          <cell r="D376">
            <v>8.4740795196596608E-2</v>
          </cell>
          <cell r="E376">
            <v>4.7930122555019938E-3</v>
          </cell>
          <cell r="F376">
            <v>2.0040159263807533E-2</v>
          </cell>
          <cell r="G376">
            <v>5.2021026649142987E-2</v>
          </cell>
          <cell r="H376">
            <v>2.3928871135316943E-2</v>
          </cell>
          <cell r="I376">
            <v>-1.4878298534544143E-3</v>
          </cell>
          <cell r="J376">
            <v>1.5787709493399138E-2</v>
          </cell>
          <cell r="K376">
            <v>-1.3693204393209535E-2</v>
          </cell>
          <cell r="L376">
            <v>-4.6766221629189753E-3</v>
          </cell>
          <cell r="M376">
            <v>-8.6079586243502648E-3</v>
          </cell>
          <cell r="N376">
            <v>2.9895166919785998E-2</v>
          </cell>
          <cell r="O376">
            <v>5.9533917503848954E-3</v>
          </cell>
          <cell r="P376">
            <v>-2.5367095695432385E-2</v>
          </cell>
          <cell r="Q376">
            <v>-4.1236310642691287E-2</v>
          </cell>
          <cell r="R376">
            <v>1.3939731139883449E-2</v>
          </cell>
          <cell r="S376">
            <v>-1.0292250074639853E-2</v>
          </cell>
          <cell r="T376">
            <v>2.4522725567661663E-3</v>
          </cell>
          <cell r="U376">
            <v>-1.655886213305402E-2</v>
          </cell>
        </row>
        <row r="377">
          <cell r="D377">
            <v>0.10119902442893136</v>
          </cell>
          <cell r="E377">
            <v>-9.9063396554497363E-3</v>
          </cell>
          <cell r="F377">
            <v>1.2765582551426125E-3</v>
          </cell>
          <cell r="G377">
            <v>1.6897016460746483E-2</v>
          </cell>
          <cell r="H377">
            <v>2.6946709524542367E-3</v>
          </cell>
          <cell r="I377">
            <v>-3.9831440278880526E-2</v>
          </cell>
          <cell r="J377">
            <v>-1.2973030427531507E-2</v>
          </cell>
          <cell r="K377">
            <v>-3.8630047667182588E-2</v>
          </cell>
          <cell r="L377">
            <v>-8.6083145536612671E-2</v>
          </cell>
          <cell r="M377">
            <v>-9.21322976692448E-2</v>
          </cell>
          <cell r="N377">
            <v>-6.2397149657206996E-2</v>
          </cell>
          <cell r="O377">
            <v>-3.3696833256036118E-4</v>
          </cell>
          <cell r="P377">
            <v>9.7372723441151443E-3</v>
          </cell>
          <cell r="Q377">
            <v>2.62577332140983E-2</v>
          </cell>
          <cell r="R377">
            <v>-2.1641386483582381E-2</v>
          </cell>
          <cell r="S377">
            <v>-6.1654396346479512E-2</v>
          </cell>
          <cell r="T377">
            <v>1.581773592499891E-2</v>
          </cell>
          <cell r="U377">
            <v>1.0046600008099871E-2</v>
          </cell>
        </row>
        <row r="378">
          <cell r="D378">
            <v>3.7359600739341747E-3</v>
          </cell>
          <cell r="E378">
            <v>-1.4618547120629488E-2</v>
          </cell>
          <cell r="F378">
            <v>-3.2946820768910756E-2</v>
          </cell>
          <cell r="G378">
            <v>-2.5632106625045337E-3</v>
          </cell>
          <cell r="H378">
            <v>0.16055626604115303</v>
          </cell>
          <cell r="I378">
            <v>4.0753953413091848E-2</v>
          </cell>
          <cell r="J378">
            <v>1.6112442035149943E-3</v>
          </cell>
          <cell r="K378">
            <v>1.3946383077578339E-2</v>
          </cell>
          <cell r="L378">
            <v>-7.9681642489889404E-3</v>
          </cell>
          <cell r="M378">
            <v>1.2607095132706192E-2</v>
          </cell>
          <cell r="N378">
            <v>1.6188880376973191E-2</v>
          </cell>
          <cell r="O378">
            <v>2.5897441442565672E-2</v>
          </cell>
          <cell r="P378">
            <v>-2.5693183960213473E-2</v>
          </cell>
          <cell r="Q378">
            <v>-9.1538672741030669E-2</v>
          </cell>
          <cell r="R378">
            <v>-3.4754025054519078E-2</v>
          </cell>
          <cell r="S378">
            <v>-0.14558368484558437</v>
          </cell>
          <cell r="T378">
            <v>0.19144792232299856</v>
          </cell>
          <cell r="U378">
            <v>-0.35809307367143184</v>
          </cell>
        </row>
        <row r="379">
          <cell r="D379">
            <v>-1.8408634974115046E-2</v>
          </cell>
          <cell r="E379">
            <v>-4.9956781575042686E-2</v>
          </cell>
          <cell r="F379">
            <v>7.5023753099834334E-3</v>
          </cell>
          <cell r="G379">
            <v>-6.4577052927428102E-3</v>
          </cell>
          <cell r="H379">
            <v>5.7579472068961524E-2</v>
          </cell>
          <cell r="I379">
            <v>-2.5051321366711399E-2</v>
          </cell>
          <cell r="J379">
            <v>1.1031118160543585E-2</v>
          </cell>
          <cell r="K379">
            <v>4.0322450908487628E-3</v>
          </cell>
          <cell r="L379">
            <v>-2.2925291161688066E-2</v>
          </cell>
          <cell r="M379">
            <v>2.5159885553165395E-2</v>
          </cell>
          <cell r="N379">
            <v>4.4072110317210367E-2</v>
          </cell>
          <cell r="O379">
            <v>1.5461583635180354E-2</v>
          </cell>
          <cell r="P379">
            <v>-1.7770772386432876E-3</v>
          </cell>
          <cell r="Q379">
            <v>3.4162576415440293E-2</v>
          </cell>
          <cell r="R379">
            <v>1.9320714211212842E-3</v>
          </cell>
          <cell r="S379">
            <v>-2.0254419838771742E-2</v>
          </cell>
          <cell r="T379">
            <v>-3.4047193354488248E-2</v>
          </cell>
          <cell r="U379">
            <v>-2.3003005186385872E-2</v>
          </cell>
        </row>
        <row r="380">
          <cell r="D380">
            <v>2.1974789816981533E-2</v>
          </cell>
          <cell r="E380">
            <v>5.1990814929780971E-3</v>
          </cell>
          <cell r="F380">
            <v>2.8080443584709291E-2</v>
          </cell>
          <cell r="G380">
            <v>-7.2021546079882315E-3</v>
          </cell>
          <cell r="H380">
            <v>5.6337621200159838E-3</v>
          </cell>
          <cell r="I380">
            <v>7.4473026558363742E-3</v>
          </cell>
          <cell r="J380">
            <v>2.8356919238372136E-2</v>
          </cell>
          <cell r="K380">
            <v>2.6073033893221575E-2</v>
          </cell>
          <cell r="L380">
            <v>2.2323869477914648E-2</v>
          </cell>
          <cell r="M380">
            <v>1.7581580388637441E-2</v>
          </cell>
          <cell r="N380">
            <v>-3.8011983535646277E-4</v>
          </cell>
          <cell r="O380">
            <v>-2.4627425045582574E-2</v>
          </cell>
          <cell r="P380">
            <v>2.6433598189080421E-2</v>
          </cell>
          <cell r="Q380">
            <v>-7.5940325926806551E-3</v>
          </cell>
          <cell r="R380">
            <v>6.9131245261799812E-3</v>
          </cell>
          <cell r="S380">
            <v>3.6950282430410208E-3</v>
          </cell>
          <cell r="T380">
            <v>1.5869021478874812E-2</v>
          </cell>
          <cell r="U380">
            <v>9.4752992637101574E-3</v>
          </cell>
        </row>
        <row r="385">
          <cell r="D385">
            <v>3.552410867446875E-2</v>
          </cell>
          <cell r="E385">
            <v>3.2326197996110501E-2</v>
          </cell>
          <cell r="F385">
            <v>2.946874911169577E-2</v>
          </cell>
          <cell r="G385">
            <v>2.6895337756787707E-2</v>
          </cell>
          <cell r="H385">
            <v>2.5270731394057649E-2</v>
          </cell>
          <cell r="I385">
            <v>2.4517444253022137E-2</v>
          </cell>
          <cell r="J385">
            <v>2.4723484862255243E-2</v>
          </cell>
          <cell r="K385">
            <v>2.4841279357368296E-2</v>
          </cell>
          <cell r="L385">
            <v>2.502565959490442E-2</v>
          </cell>
          <cell r="M385">
            <v>2.5115962520447947E-2</v>
          </cell>
          <cell r="N385">
            <v>2.4439826648300345E-2</v>
          </cell>
          <cell r="O385">
            <v>2.2754007211875395E-2</v>
          </cell>
          <cell r="P385">
            <v>1.9896640459269064E-2</v>
          </cell>
          <cell r="Q385">
            <v>1.6249725256041667E-2</v>
          </cell>
          <cell r="R385">
            <v>1.1724006655281706E-2</v>
          </cell>
          <cell r="S385">
            <v>6.947943538480785E-3</v>
          </cell>
          <cell r="T385">
            <v>2.1280502187145684E-3</v>
          </cell>
          <cell r="U385">
            <v>-3.103455883869316E-3</v>
          </cell>
        </row>
        <row r="386">
          <cell r="D386">
            <v>4.7033150175637022E-2</v>
          </cell>
          <cell r="E386">
            <v>3.8384266155168802E-2</v>
          </cell>
          <cell r="F386">
            <v>3.0078315115391285E-2</v>
          </cell>
          <cell r="G386">
            <v>2.2675006224588741E-2</v>
          </cell>
          <cell r="H386">
            <v>1.6375901386934996E-2</v>
          </cell>
          <cell r="I386">
            <v>1.1258052870102496E-2</v>
          </cell>
          <cell r="J386">
            <v>7.2636981320075723E-3</v>
          </cell>
          <cell r="K386">
            <v>4.1824119920300792E-3</v>
          </cell>
          <cell r="L386">
            <v>2.0369681846254665E-3</v>
          </cell>
          <cell r="M386">
            <v>1.2392540228861383E-3</v>
          </cell>
          <cell r="N386">
            <v>1.4224362167538052E-3</v>
          </cell>
          <cell r="O386">
            <v>2.0204789607437567E-3</v>
          </cell>
          <cell r="P386">
            <v>2.3396903891780723E-3</v>
          </cell>
          <cell r="Q386">
            <v>1.7341208770304815E-3</v>
          </cell>
          <cell r="R386">
            <v>2.3906091883444349E-4</v>
          </cell>
          <cell r="S386">
            <v>-2.1530859375767462E-3</v>
          </cell>
          <cell r="T386">
            <v>-5.0762721535328173E-3</v>
          </cell>
          <cell r="U386">
            <v>-7.994241835292213E-3</v>
          </cell>
        </row>
        <row r="387">
          <cell r="D387">
            <v>-8.6406077047851686E-4</v>
          </cell>
          <cell r="E387">
            <v>2.6256802983227728E-3</v>
          </cell>
          <cell r="F387">
            <v>5.5949743667584543E-3</v>
          </cell>
          <cell r="G387">
            <v>8.1019981937501383E-3</v>
          </cell>
          <cell r="H387">
            <v>9.5393579153286445E-3</v>
          </cell>
          <cell r="I387">
            <v>9.760270751822642E-3</v>
          </cell>
          <cell r="J387">
            <v>8.9396532960661929E-3</v>
          </cell>
          <cell r="K387">
            <v>7.3146356295167607E-3</v>
          </cell>
          <cell r="L387">
            <v>4.9934099820269553E-3</v>
          </cell>
          <cell r="M387">
            <v>2.0642876632468799E-3</v>
          </cell>
          <cell r="N387">
            <v>-1.2634356805326726E-3</v>
          </cell>
          <cell r="O387">
            <v>-4.8213342673969718E-3</v>
          </cell>
          <cell r="P387">
            <v>-9.1313718533791721E-3</v>
          </cell>
          <cell r="Q387">
            <v>-1.5039077582791258E-2</v>
          </cell>
          <cell r="R387">
            <v>-2.2796153572232122E-2</v>
          </cell>
          <cell r="S387">
            <v>-3.1576215601694886E-2</v>
          </cell>
          <cell r="T387">
            <v>-4.0838391923988859E-2</v>
          </cell>
          <cell r="U387">
            <v>-5.0118837608297599E-2</v>
          </cell>
        </row>
        <row r="388">
          <cell r="D388">
            <v>1.4175232775684905E-2</v>
          </cell>
          <cell r="E388">
            <v>1.5160294240199637E-2</v>
          </cell>
          <cell r="F388">
            <v>1.6617618264192422E-2</v>
          </cell>
          <cell r="G388">
            <v>1.8291590574316941E-2</v>
          </cell>
          <cell r="H388">
            <v>1.9791942549133499E-2</v>
          </cell>
          <cell r="I388">
            <v>2.1115759870888467E-2</v>
          </cell>
          <cell r="J388">
            <v>2.1715685181515381E-2</v>
          </cell>
          <cell r="K388">
            <v>2.1340553528204426E-2</v>
          </cell>
          <cell r="L388">
            <v>1.9878906879066814E-2</v>
          </cell>
          <cell r="M388">
            <v>1.7028404830716552E-2</v>
          </cell>
          <cell r="N388">
            <v>1.3149709344461661E-2</v>
          </cell>
          <cell r="O388">
            <v>8.8330083633589452E-3</v>
          </cell>
          <cell r="P388">
            <v>5.0884470940026896E-3</v>
          </cell>
          <cell r="Q388">
            <v>1.780407434791804E-3</v>
          </cell>
          <cell r="R388">
            <v>-1.8097531133215959E-4</v>
          </cell>
          <cell r="S388">
            <v>-7.6639398100965511E-4</v>
          </cell>
          <cell r="T388">
            <v>-4.5110695748830934E-4</v>
          </cell>
          <cell r="U388">
            <v>1.7658964758083198E-4</v>
          </cell>
        </row>
        <row r="389">
          <cell r="D389">
            <v>1.1926544361500471E-2</v>
          </cell>
          <cell r="E389">
            <v>1.4242922810212921E-2</v>
          </cell>
          <cell r="F389">
            <v>1.6456868636769997E-2</v>
          </cell>
          <cell r="G389">
            <v>1.8500370049254394E-2</v>
          </cell>
          <cell r="H389">
            <v>1.9840200298415891E-2</v>
          </cell>
          <cell r="I389">
            <v>1.9947438167901135E-2</v>
          </cell>
          <cell r="J389">
            <v>1.8723578283670737E-2</v>
          </cell>
          <cell r="K389">
            <v>1.642407733418667E-2</v>
          </cell>
          <cell r="L389">
            <v>1.3495302494255049E-2</v>
          </cell>
          <cell r="M389">
            <v>1.0209473005642787E-2</v>
          </cell>
          <cell r="N389">
            <v>6.8570138878628045E-3</v>
          </cell>
          <cell r="O389">
            <v>3.8365020200322513E-3</v>
          </cell>
          <cell r="P389">
            <v>1.1406813873284655E-3</v>
          </cell>
          <cell r="Q389">
            <v>-1.1929497948710607E-3</v>
          </cell>
          <cell r="R389">
            <v>-2.9307308580849628E-3</v>
          </cell>
          <cell r="S389">
            <v>-3.8247678758578929E-3</v>
          </cell>
          <cell r="T389">
            <v>-4.2945275774789304E-3</v>
          </cell>
          <cell r="U389">
            <v>-4.6161431084463887E-3</v>
          </cell>
        </row>
        <row r="390">
          <cell r="D390">
            <v>2.0853614242427938E-2</v>
          </cell>
          <cell r="E390">
            <v>2.0019096202435065E-2</v>
          </cell>
          <cell r="F390">
            <v>1.9434668311890103E-2</v>
          </cell>
          <cell r="G390">
            <v>1.9250042778271755E-2</v>
          </cell>
          <cell r="H390">
            <v>1.8879407386907104E-2</v>
          </cell>
          <cell r="I390">
            <v>1.7614873148239386E-2</v>
          </cell>
          <cell r="J390">
            <v>1.5566795272401472E-2</v>
          </cell>
          <cell r="K390">
            <v>1.3378872434209566E-2</v>
          </cell>
          <cell r="L390">
            <v>1.1540448756651828E-2</v>
          </cell>
          <cell r="M390">
            <v>1.0305671398308795E-2</v>
          </cell>
          <cell r="N390">
            <v>9.474429171962357E-3</v>
          </cell>
          <cell r="O390">
            <v>9.0095278699780512E-3</v>
          </cell>
          <cell r="P390">
            <v>8.6633286381894714E-3</v>
          </cell>
          <cell r="Q390">
            <v>8.504267359596385E-3</v>
          </cell>
          <cell r="R390">
            <v>8.8928735428179979E-3</v>
          </cell>
          <cell r="S390">
            <v>9.487072301545954E-3</v>
          </cell>
          <cell r="T390">
            <v>1.0040686862645747E-2</v>
          </cell>
          <cell r="U390">
            <v>1.0596817241577674E-2</v>
          </cell>
        </row>
        <row r="391">
          <cell r="D391">
            <v>3.0025080225005617E-2</v>
          </cell>
          <cell r="E391">
            <v>2.7654036817610802E-2</v>
          </cell>
          <cell r="F391">
            <v>2.5432387113653806E-2</v>
          </cell>
          <cell r="G391">
            <v>2.3530706834081771E-2</v>
          </cell>
          <cell r="H391">
            <v>2.1652710579380011E-2</v>
          </cell>
          <cell r="I391">
            <v>1.9705665430609309E-2</v>
          </cell>
          <cell r="J391">
            <v>1.761414333238091E-2</v>
          </cell>
          <cell r="K391">
            <v>1.5788822875326868E-2</v>
          </cell>
          <cell r="L391">
            <v>1.4430247740547067E-2</v>
          </cell>
          <cell r="M391">
            <v>1.3581302955862219E-2</v>
          </cell>
          <cell r="N391">
            <v>1.3233965235631136E-2</v>
          </cell>
          <cell r="O391">
            <v>1.3546341143804264E-2</v>
          </cell>
          <cell r="P391">
            <v>1.5031607041447957E-2</v>
          </cell>
          <cell r="Q391">
            <v>1.7403167596996505E-2</v>
          </cell>
          <cell r="R391">
            <v>2.0654230780145302E-2</v>
          </cell>
          <cell r="S391">
            <v>2.4100946665854713E-2</v>
          </cell>
          <cell r="T391">
            <v>2.783404822844926E-2</v>
          </cell>
          <cell r="U391">
            <v>3.1435500877351828E-2</v>
          </cell>
        </row>
        <row r="392">
          <cell r="D392">
            <v>-7.9620664501032119E-3</v>
          </cell>
          <cell r="E392">
            <v>7.0074102262241266E-3</v>
          </cell>
          <cell r="F392">
            <v>2.163899880359137E-2</v>
          </cell>
          <cell r="G392">
            <v>3.5021587959530955E-2</v>
          </cell>
          <cell r="H392">
            <v>4.5848413959024233E-2</v>
          </cell>
          <cell r="I392">
            <v>5.3272989230135619E-2</v>
          </cell>
          <cell r="J392">
            <v>5.7392311807703732E-2</v>
          </cell>
          <cell r="K392">
            <v>5.8832340540244624E-2</v>
          </cell>
          <cell r="L392">
            <v>5.8316711295522995E-2</v>
          </cell>
          <cell r="M392">
            <v>5.6635176607713007E-2</v>
          </cell>
          <cell r="N392">
            <v>5.4579590436943291E-2</v>
          </cell>
          <cell r="O392">
            <v>5.27071089878152E-2</v>
          </cell>
          <cell r="P392">
            <v>5.1041302758931983E-2</v>
          </cell>
          <cell r="Q392">
            <v>4.904929861646589E-2</v>
          </cell>
          <cell r="R392">
            <v>4.6752599197228809E-2</v>
          </cell>
          <cell r="S392">
            <v>4.4764591933166974E-2</v>
          </cell>
          <cell r="T392">
            <v>4.3029681127978593E-2</v>
          </cell>
          <cell r="U392">
            <v>4.1396677948250978E-2</v>
          </cell>
        </row>
        <row r="393">
          <cell r="D393">
            <v>9.203687209294352E-2</v>
          </cell>
          <cell r="E393">
            <v>8.8379603530714071E-2</v>
          </cell>
          <cell r="F393">
            <v>8.4774778639797307E-2</v>
          </cell>
          <cell r="G393">
            <v>8.072834657790097E-2</v>
          </cell>
          <cell r="H393">
            <v>7.5866042857558019E-2</v>
          </cell>
          <cell r="I393">
            <v>7.0064717800986359E-2</v>
          </cell>
          <cell r="J393">
            <v>6.3826315682809456E-2</v>
          </cell>
          <cell r="K393">
            <v>5.7593417464623355E-2</v>
          </cell>
          <cell r="L393">
            <v>5.1806679126358328E-2</v>
          </cell>
          <cell r="M393">
            <v>4.6586059233434118E-2</v>
          </cell>
          <cell r="N393">
            <v>4.2133547875232227E-2</v>
          </cell>
          <cell r="O393">
            <v>3.877882034302859E-2</v>
          </cell>
          <cell r="P393">
            <v>3.6908916033234943E-2</v>
          </cell>
          <cell r="Q393">
            <v>3.6198651583125442E-2</v>
          </cell>
          <cell r="R393">
            <v>3.6550960182594343E-2</v>
          </cell>
          <cell r="S393">
            <v>3.8294603470028561E-2</v>
          </cell>
          <cell r="T393">
            <v>4.1631542729444526E-2</v>
          </cell>
          <cell r="U393">
            <v>4.6006541364105022E-2</v>
          </cell>
        </row>
        <row r="394">
          <cell r="D394">
            <v>-1.7228744621758971E-2</v>
          </cell>
          <cell r="E394">
            <v>-1.4664594059782668E-2</v>
          </cell>
          <cell r="F394">
            <v>-1.2106116451041326E-2</v>
          </cell>
          <cell r="G394">
            <v>-9.5609847547481891E-3</v>
          </cell>
          <cell r="H394">
            <v>-7.4932271003288631E-3</v>
          </cell>
          <cell r="I394">
            <v>-5.9702778779775287E-3</v>
          </cell>
          <cell r="J394">
            <v>-5.0899365909081078E-3</v>
          </cell>
          <cell r="K394">
            <v>-4.863873539662565E-3</v>
          </cell>
          <cell r="L394">
            <v>-5.1805018751919212E-3</v>
          </cell>
          <cell r="M394">
            <v>-6.3542853273973179E-3</v>
          </cell>
          <cell r="N394">
            <v>-8.1976315685259905E-3</v>
          </cell>
          <cell r="O394">
            <v>-1.0147284860036968E-2</v>
          </cell>
          <cell r="P394">
            <v>-1.1055721048943172E-2</v>
          </cell>
          <cell r="Q394">
            <v>-1.0710671592767698E-2</v>
          </cell>
          <cell r="R394">
            <v>-8.9426534905930073E-3</v>
          </cell>
          <cell r="S394">
            <v>-5.549602194166359E-3</v>
          </cell>
          <cell r="T394">
            <v>-7.709070477801694E-4</v>
          </cell>
          <cell r="U394">
            <v>4.7679984049088762E-3</v>
          </cell>
        </row>
        <row r="395">
          <cell r="D395">
            <v>7.6488751482548115E-3</v>
          </cell>
          <cell r="E395">
            <v>9.7027340283442429E-3</v>
          </cell>
          <cell r="F395">
            <v>1.1698913726477305E-2</v>
          </cell>
          <cell r="G395">
            <v>1.3461785190228915E-2</v>
          </cell>
          <cell r="H395">
            <v>1.4670288699837383E-2</v>
          </cell>
          <cell r="I395">
            <v>1.5161810588150039E-2</v>
          </cell>
          <cell r="J395">
            <v>1.4811681377591717E-2</v>
          </cell>
          <cell r="K395">
            <v>1.3557194807033575E-2</v>
          </cell>
          <cell r="L395">
            <v>1.1193675034856087E-2</v>
          </cell>
          <cell r="M395">
            <v>7.7899729926073514E-3</v>
          </cell>
          <cell r="N395">
            <v>3.4786516166642936E-3</v>
          </cell>
          <cell r="O395">
            <v>-1.7458497088781784E-3</v>
          </cell>
          <cell r="P395">
            <v>-7.8996380684663043E-3</v>
          </cell>
          <cell r="Q395">
            <v>-1.549085251298404E-2</v>
          </cell>
          <cell r="R395">
            <v>-2.4657488392525195E-2</v>
          </cell>
          <cell r="S395">
            <v>-3.5399071530311757E-2</v>
          </cell>
          <cell r="T395">
            <v>-4.7881394435524756E-2</v>
          </cell>
          <cell r="U395">
            <v>-6.1622082944993932E-2</v>
          </cell>
        </row>
        <row r="396">
          <cell r="D396">
            <v>-2.9727235395021728E-2</v>
          </cell>
          <cell r="E396">
            <v>-2.3502263169683808E-2</v>
          </cell>
          <cell r="F396">
            <v>-1.76601923825325E-2</v>
          </cell>
          <cell r="G396">
            <v>-1.2201981739408695E-2</v>
          </cell>
          <cell r="H396">
            <v>-7.8993568909260514E-3</v>
          </cell>
          <cell r="I396">
            <v>-5.1880112585179668E-3</v>
          </cell>
          <cell r="J396">
            <v>-3.5505715429384271E-3</v>
          </cell>
          <cell r="K396">
            <v>-2.2884703561057186E-3</v>
          </cell>
          <cell r="L396">
            <v>-1.2975239353114334E-3</v>
          </cell>
          <cell r="M396">
            <v>-9.4278082903029867E-5</v>
          </cell>
          <cell r="N396">
            <v>1.3551592448483886E-3</v>
          </cell>
          <cell r="O396">
            <v>3.021017408431045E-3</v>
          </cell>
          <cell r="P396">
            <v>4.5150365102261843E-3</v>
          </cell>
          <cell r="Q396">
            <v>6.1504248570254938E-3</v>
          </cell>
          <cell r="R396">
            <v>7.80942114372353E-3</v>
          </cell>
          <cell r="S396">
            <v>9.0286439093622915E-3</v>
          </cell>
          <cell r="T396">
            <v>9.9394105991916504E-3</v>
          </cell>
          <cell r="U396">
            <v>1.0772238494537501E-2</v>
          </cell>
        </row>
        <row r="397">
          <cell r="D397">
            <v>2.8310639989733931E-3</v>
          </cell>
          <cell r="E397">
            <v>2.5119426252867582E-3</v>
          </cell>
          <cell r="F397">
            <v>2.090436484565522E-3</v>
          </cell>
          <cell r="G397">
            <v>1.4625711878674522E-3</v>
          </cell>
          <cell r="H397">
            <v>5.2373862577421017E-4</v>
          </cell>
          <cell r="I397">
            <v>-6.9515718511716656E-4</v>
          </cell>
          <cell r="J397">
            <v>-2.2194762509728638E-3</v>
          </cell>
          <cell r="K397">
            <v>-3.869240098504759E-3</v>
          </cell>
          <cell r="L397">
            <v>-5.5844382127174276E-3</v>
          </cell>
          <cell r="M397">
            <v>-7.2908620583195197E-3</v>
          </cell>
          <cell r="N397">
            <v>-8.8766892275211774E-3</v>
          </cell>
          <cell r="O397">
            <v>-1.0158224584948125E-2</v>
          </cell>
          <cell r="P397">
            <v>-1.0795594305090047E-2</v>
          </cell>
          <cell r="Q397">
            <v>-1.149455691676597E-2</v>
          </cell>
          <cell r="R397">
            <v>-1.183692263398055E-2</v>
          </cell>
          <cell r="S397">
            <v>-1.1390482989275939E-2</v>
          </cell>
          <cell r="T397">
            <v>-1.0368360722589247E-2</v>
          </cell>
          <cell r="U397">
            <v>-9.0735018412477515E-3</v>
          </cell>
        </row>
        <row r="398">
          <cell r="D398">
            <v>-1.7868784677648086E-3</v>
          </cell>
          <cell r="E398">
            <v>2.4862276699433869E-3</v>
          </cell>
          <cell r="F398">
            <v>6.7140864309009002E-3</v>
          </cell>
          <cell r="G398">
            <v>1.0697405347993162E-2</v>
          </cell>
          <cell r="H398">
            <v>1.3982801136189377E-2</v>
          </cell>
          <cell r="I398">
            <v>1.6243197179680029E-2</v>
          </cell>
          <cell r="J398">
            <v>1.7357875043249319E-2</v>
          </cell>
          <cell r="K398">
            <v>1.7456697009796882E-2</v>
          </cell>
          <cell r="L398">
            <v>1.6619785700191483E-2</v>
          </cell>
          <cell r="M398">
            <v>1.5220577685670091E-2</v>
          </cell>
          <cell r="N398">
            <v>1.3536804558043087E-2</v>
          </cell>
          <cell r="O398">
            <v>1.1773986623333002E-2</v>
          </cell>
          <cell r="P398">
            <v>1.0315315002314685E-2</v>
          </cell>
          <cell r="Q398">
            <v>8.0547594582597339E-3</v>
          </cell>
          <cell r="R398">
            <v>4.3558990947162105E-3</v>
          </cell>
          <cell r="S398">
            <v>-7.5668637770322591E-4</v>
          </cell>
          <cell r="T398">
            <v>-7.0512450516752416E-3</v>
          </cell>
          <cell r="U398">
            <v>-1.4110318137097099E-2</v>
          </cell>
        </row>
        <row r="399">
          <cell r="D399">
            <v>2.4531036983870245E-2</v>
          </cell>
          <cell r="E399">
            <v>1.9837850808841557E-2</v>
          </cell>
          <cell r="F399">
            <v>1.5526570615814314E-2</v>
          </cell>
          <cell r="G399">
            <v>1.2533026443354483E-2</v>
          </cell>
          <cell r="H399">
            <v>1.0822432613373165E-2</v>
          </cell>
          <cell r="I399">
            <v>9.8314252441364536E-3</v>
          </cell>
          <cell r="J399">
            <v>9.0167031772013448E-3</v>
          </cell>
          <cell r="K399">
            <v>8.092225497009508E-3</v>
          </cell>
          <cell r="L399">
            <v>7.0510353186084875E-3</v>
          </cell>
          <cell r="M399">
            <v>5.9113251911752616E-3</v>
          </cell>
          <cell r="N399">
            <v>4.726912674942043E-3</v>
          </cell>
          <cell r="O399">
            <v>3.8053740021104462E-3</v>
          </cell>
          <cell r="P399">
            <v>3.4222595638010371E-3</v>
          </cell>
          <cell r="Q399">
            <v>3.2479901784691688E-3</v>
          </cell>
          <cell r="R399">
            <v>2.8255059228762614E-3</v>
          </cell>
          <cell r="S399">
            <v>2.1050969557444318E-3</v>
          </cell>
          <cell r="T399">
            <v>8.6591811054033646E-4</v>
          </cell>
          <cell r="U399">
            <v>-3.6911199529466882E-4</v>
          </cell>
        </row>
        <row r="400">
          <cell r="D400">
            <v>1.4371197208675858E-2</v>
          </cell>
          <cell r="E400">
            <v>1.4211278928219016E-2</v>
          </cell>
          <cell r="F400">
            <v>1.3786875835552678E-2</v>
          </cell>
          <cell r="G400">
            <v>1.3021791691250142E-2</v>
          </cell>
          <cell r="H400">
            <v>1.1977927089135185E-2</v>
          </cell>
          <cell r="I400">
            <v>1.0826115060973238E-2</v>
          </cell>
          <cell r="J400">
            <v>9.6604829584982753E-3</v>
          </cell>
          <cell r="K400">
            <v>8.4374217542577228E-3</v>
          </cell>
          <cell r="L400">
            <v>7.4402010845082515E-3</v>
          </cell>
          <cell r="M400">
            <v>6.5817240035201301E-3</v>
          </cell>
          <cell r="N400">
            <v>6.1039324614384893E-3</v>
          </cell>
          <cell r="O400">
            <v>6.3189928921757845E-3</v>
          </cell>
          <cell r="P400">
            <v>7.7052317394782953E-3</v>
          </cell>
          <cell r="Q400">
            <v>9.3225695103186807E-3</v>
          </cell>
          <cell r="R400">
            <v>1.1455866168567612E-2</v>
          </cell>
          <cell r="S400">
            <v>1.4395705391214597E-2</v>
          </cell>
          <cell r="T400">
            <v>1.7813769209341964E-2</v>
          </cell>
          <cell r="U400">
            <v>2.137261799227809E-2</v>
          </cell>
        </row>
        <row r="401">
          <cell r="D401">
            <v>-5.4112091634152343E-2</v>
          </cell>
          <cell r="E401">
            <v>-3.443714891864378E-2</v>
          </cell>
          <cell r="F401">
            <v>-1.4742157637544434E-2</v>
          </cell>
          <cell r="G401">
            <v>4.1281310131480262E-3</v>
          </cell>
          <cell r="H401">
            <v>2.0819028106823914E-2</v>
          </cell>
          <cell r="I401">
            <v>3.4820688879539291E-2</v>
          </cell>
          <cell r="J401">
            <v>4.6105940531465661E-2</v>
          </cell>
          <cell r="K401">
            <v>5.4921354433223178E-2</v>
          </cell>
          <cell r="L401">
            <v>6.1120931331074241E-2</v>
          </cell>
          <cell r="M401">
            <v>6.42799848478776E-2</v>
          </cell>
          <cell r="N401">
            <v>6.519967422109596E-2</v>
          </cell>
          <cell r="O401">
            <v>6.3776161195016293E-2</v>
          </cell>
          <cell r="P401">
            <v>5.9672092764426525E-2</v>
          </cell>
          <cell r="Q401">
            <v>5.1695167055477408E-2</v>
          </cell>
          <cell r="R401">
            <v>4.1017563667124238E-2</v>
          </cell>
          <cell r="S401">
            <v>2.9458973282718647E-2</v>
          </cell>
          <cell r="T401">
            <v>1.776194565904364E-2</v>
          </cell>
          <cell r="U401">
            <v>6.2382564312703946E-3</v>
          </cell>
        </row>
        <row r="402">
          <cell r="D402">
            <v>-0.16986957968743244</v>
          </cell>
          <cell r="E402">
            <v>-0.13786121966943243</v>
          </cell>
          <cell r="F402">
            <v>-0.10598827455487392</v>
          </cell>
          <cell r="G402">
            <v>-7.5290188628387697E-2</v>
          </cell>
          <cell r="H402">
            <v>-4.7758081251743231E-2</v>
          </cell>
          <cell r="I402">
            <v>-2.4866066320161341E-2</v>
          </cell>
          <cell r="J402">
            <v>-6.7593562934298249E-3</v>
          </cell>
          <cell r="K402">
            <v>7.7098261608359638E-3</v>
          </cell>
          <cell r="L402">
            <v>2.0162217986591287E-2</v>
          </cell>
          <cell r="M402">
            <v>3.1705057630203537E-2</v>
          </cell>
          <cell r="N402">
            <v>4.3061084887748319E-2</v>
          </cell>
          <cell r="O402">
            <v>5.3936434456048628E-2</v>
          </cell>
          <cell r="P402">
            <v>6.3552732651406915E-2</v>
          </cell>
          <cell r="Q402">
            <v>6.8876547622445314E-2</v>
          </cell>
          <cell r="R402">
            <v>6.9656449180531391E-2</v>
          </cell>
          <cell r="S402">
            <v>6.7887349559468638E-2</v>
          </cell>
          <cell r="T402">
            <v>6.4913204320310447E-2</v>
          </cell>
          <cell r="U402">
            <v>6.1587306145609803E-2</v>
          </cell>
        </row>
        <row r="403">
          <cell r="D403">
            <v>1.9748609253340807E-2</v>
          </cell>
          <cell r="E403">
            <v>1.7338074556273272E-2</v>
          </cell>
          <cell r="F403">
            <v>1.5546693980992789E-2</v>
          </cell>
          <cell r="G403">
            <v>1.438194922475132E-2</v>
          </cell>
          <cell r="H403">
            <v>1.3297474048262389E-2</v>
          </cell>
          <cell r="I403">
            <v>1.1884147334840969E-2</v>
          </cell>
          <cell r="J403">
            <v>9.9624173944507909E-3</v>
          </cell>
          <cell r="K403">
            <v>7.376350575792015E-3</v>
          </cell>
          <cell r="L403">
            <v>4.0466437607973417E-3</v>
          </cell>
          <cell r="M403">
            <v>1.6271814863980834E-4</v>
          </cell>
          <cell r="N403">
            <v>-3.9467418887612869E-3</v>
          </cell>
          <cell r="O403">
            <v>-7.4517551012834495E-3</v>
          </cell>
          <cell r="P403">
            <v>-9.1827497062291156E-3</v>
          </cell>
          <cell r="Q403">
            <v>-9.390311175996478E-3</v>
          </cell>
          <cell r="R403">
            <v>-7.9048297012244625E-3</v>
          </cell>
          <cell r="S403">
            <v>-4.8966967755804738E-3</v>
          </cell>
          <cell r="T403">
            <v>-9.3226493137801988E-4</v>
          </cell>
          <cell r="U403">
            <v>3.4962066880818779E-3</v>
          </cell>
        </row>
        <row r="404">
          <cell r="D404">
            <v>8.8006880537115483E-3</v>
          </cell>
          <cell r="E404">
            <v>8.0436709388391758E-3</v>
          </cell>
          <cell r="F404">
            <v>7.873927367924043E-3</v>
          </cell>
          <cell r="G404">
            <v>8.3011374362786348E-3</v>
          </cell>
          <cell r="H404">
            <v>8.9323644476512736E-3</v>
          </cell>
          <cell r="I404">
            <v>9.4678783001970954E-3</v>
          </cell>
          <cell r="J404">
            <v>9.7666848929753528E-3</v>
          </cell>
          <cell r="K404">
            <v>9.6400309239439031E-3</v>
          </cell>
          <cell r="L404">
            <v>8.8732251364583448E-3</v>
          </cell>
          <cell r="M404">
            <v>7.7922227205608728E-3</v>
          </cell>
          <cell r="N404">
            <v>6.8631927985771737E-3</v>
          </cell>
          <cell r="O404">
            <v>6.6931578719527035E-3</v>
          </cell>
          <cell r="P404">
            <v>8.5428128838281568E-3</v>
          </cell>
          <cell r="Q404">
            <v>1.1224001341919266E-2</v>
          </cell>
          <cell r="R404">
            <v>1.4058188602717259E-2</v>
          </cell>
          <cell r="S404">
            <v>1.6505258819516054E-2</v>
          </cell>
          <cell r="T404">
            <v>1.7900770695631552E-2</v>
          </cell>
          <cell r="U404">
            <v>1.866508951658408E-2</v>
          </cell>
        </row>
        <row r="405">
          <cell r="D405">
            <v>-2.5703694758800699E-2</v>
          </cell>
          <cell r="E405">
            <v>-1.8576121823880635E-2</v>
          </cell>
          <cell r="F405">
            <v>-1.1551230397854509E-2</v>
          </cell>
          <cell r="G405">
            <v>-5.4811969155024549E-3</v>
          </cell>
          <cell r="H405">
            <v>-1.5857858696781215E-3</v>
          </cell>
          <cell r="I405">
            <v>-6.3956137654832136E-4</v>
          </cell>
          <cell r="J405">
            <v>-2.7946765330300722E-3</v>
          </cell>
          <cell r="K405">
            <v>-7.6740380134004355E-3</v>
          </cell>
          <cell r="L405">
            <v>-1.4522008051338648E-2</v>
          </cell>
          <cell r="M405">
            <v>-2.2166422972738454E-2</v>
          </cell>
          <cell r="N405">
            <v>-2.942123589284398E-2</v>
          </cell>
          <cell r="O405">
            <v>-3.5157023262531367E-2</v>
          </cell>
          <cell r="P405">
            <v>-3.8057116525900318E-2</v>
          </cell>
          <cell r="Q405">
            <v>-3.8063255537613153E-2</v>
          </cell>
          <cell r="R405">
            <v>-3.5902016400710973E-2</v>
          </cell>
          <cell r="S405">
            <v>-3.2896382496354529E-2</v>
          </cell>
          <cell r="T405">
            <v>-2.9968068314829437E-2</v>
          </cell>
          <cell r="U405">
            <v>-2.7397152649862051E-2</v>
          </cell>
        </row>
        <row r="406">
          <cell r="D406">
            <v>-8.2356574851019521E-2</v>
          </cell>
          <cell r="E406">
            <v>-7.3132370100301033E-2</v>
          </cell>
          <cell r="F406">
            <v>-6.4247562874945249E-2</v>
          </cell>
          <cell r="G406">
            <v>-5.5875951197438434E-2</v>
          </cell>
          <cell r="H406">
            <v>-4.7899382833114103E-2</v>
          </cell>
          <cell r="I406">
            <v>-3.9585004473391111E-2</v>
          </cell>
          <cell r="J406">
            <v>-3.122923201125416E-2</v>
          </cell>
          <cell r="K406">
            <v>-2.361344998917788E-2</v>
          </cell>
          <cell r="L406">
            <v>-1.8317624387962028E-2</v>
          </cell>
          <cell r="M406">
            <v>-1.6205989672349881E-2</v>
          </cell>
          <cell r="N406">
            <v>-1.7593702123026723E-2</v>
          </cell>
          <cell r="O406">
            <v>-2.2467732736963068E-2</v>
          </cell>
          <cell r="P406">
            <v>-2.9610087844011451E-2</v>
          </cell>
          <cell r="Q406">
            <v>-3.8342057054648208E-2</v>
          </cell>
          <cell r="R406">
            <v>-4.8409708961094422E-2</v>
          </cell>
          <cell r="S406">
            <v>-6.0256216840082005E-2</v>
          </cell>
          <cell r="T406">
            <v>-7.3278962472378709E-2</v>
          </cell>
          <cell r="U406">
            <v>-8.6374133049573962E-2</v>
          </cell>
        </row>
        <row r="407">
          <cell r="D407">
            <v>-0.10287233362030075</v>
          </cell>
          <cell r="E407">
            <v>-8.6706647922026522E-2</v>
          </cell>
          <cell r="F407">
            <v>-7.089931243977074E-2</v>
          </cell>
          <cell r="G407">
            <v>-5.5805908054925475E-2</v>
          </cell>
          <cell r="H407">
            <v>-4.2331507625164834E-2</v>
          </cell>
          <cell r="I407">
            <v>-3.1322382539567407E-2</v>
          </cell>
          <cell r="J407">
            <v>-2.3189819022687054E-2</v>
          </cell>
          <cell r="K407">
            <v>-1.7956034921645554E-2</v>
          </cell>
          <cell r="L407">
            <v>-1.5343415403331553E-2</v>
          </cell>
          <cell r="M407">
            <v>-1.5054648965167066E-2</v>
          </cell>
          <cell r="N407">
            <v>-1.5359578927368875E-2</v>
          </cell>
          <cell r="O407">
            <v>-1.4741803671503831E-2</v>
          </cell>
          <cell r="P407">
            <v>-1.0732246903804784E-2</v>
          </cell>
          <cell r="Q407">
            <v>-2.2506284762316316E-3</v>
          </cell>
          <cell r="R407">
            <v>1.1134020265221253E-2</v>
          </cell>
          <cell r="S407">
            <v>2.8930608797752649E-2</v>
          </cell>
          <cell r="T407">
            <v>4.9351682322080974E-2</v>
          </cell>
          <cell r="U407">
            <v>7.1025821890883273E-2</v>
          </cell>
        </row>
        <row r="408">
          <cell r="D408">
            <v>5.9845032045270259E-3</v>
          </cell>
          <cell r="E408">
            <v>5.5472738722935908E-3</v>
          </cell>
          <cell r="F408">
            <v>5.2601065060209765E-3</v>
          </cell>
          <cell r="G408">
            <v>5.1162989569490461E-3</v>
          </cell>
          <cell r="H408">
            <v>4.811767343231836E-3</v>
          </cell>
          <cell r="I408">
            <v>3.9471849593685979E-3</v>
          </cell>
          <cell r="J408">
            <v>2.6493636298325013E-3</v>
          </cell>
          <cell r="K408">
            <v>1.407873818680184E-3</v>
          </cell>
          <cell r="L408">
            <v>6.0098681079816165E-4</v>
          </cell>
          <cell r="M408">
            <v>5.954568900386185E-4</v>
          </cell>
          <cell r="N408">
            <v>1.303750311041571E-3</v>
          </cell>
          <cell r="O408">
            <v>2.2100860041354138E-3</v>
          </cell>
          <cell r="P408">
            <v>2.998136447804509E-3</v>
          </cell>
          <cell r="Q408">
            <v>3.6243138206029468E-3</v>
          </cell>
          <cell r="R408">
            <v>4.3343051355413977E-3</v>
          </cell>
          <cell r="S408">
            <v>5.1196620787592548E-3</v>
          </cell>
          <cell r="T408">
            <v>5.9277986991145759E-3</v>
          </cell>
          <cell r="U408">
            <v>6.6979143600028714E-3</v>
          </cell>
        </row>
        <row r="409">
          <cell r="D409">
            <v>-4.7299921409706862E-3</v>
          </cell>
          <cell r="E409">
            <v>-3.000763257957281E-3</v>
          </cell>
          <cell r="F409">
            <v>-1.2001661295471082E-3</v>
          </cell>
          <cell r="G409">
            <v>2.0123742117610096E-4</v>
          </cell>
          <cell r="H409">
            <v>9.7680691232827498E-4</v>
          </cell>
          <cell r="I409">
            <v>9.8398076879744581E-4</v>
          </cell>
          <cell r="J409">
            <v>5.9370410354285422E-4</v>
          </cell>
          <cell r="K409">
            <v>1.8738713099635977E-5</v>
          </cell>
          <cell r="L409">
            <v>-3.0813760391533765E-4</v>
          </cell>
          <cell r="M409">
            <v>-2.9817946618019333E-4</v>
          </cell>
          <cell r="N409">
            <v>5.4958725589126893E-5</v>
          </cell>
          <cell r="O409">
            <v>8.8410887537838966E-4</v>
          </cell>
          <cell r="P409">
            <v>2.5071364419142848E-3</v>
          </cell>
          <cell r="Q409">
            <v>4.6986304102179131E-3</v>
          </cell>
          <cell r="R409">
            <v>7.6897320954267129E-3</v>
          </cell>
          <cell r="S409">
            <v>1.1551631852276723E-2</v>
          </cell>
          <cell r="T409">
            <v>1.6395008947114532E-2</v>
          </cell>
          <cell r="U409">
            <v>2.1795713085439015E-2</v>
          </cell>
        </row>
        <row r="410">
          <cell r="D410">
            <v>5.1453882980038702E-2</v>
          </cell>
          <cell r="E410">
            <v>5.0198012081680801E-2</v>
          </cell>
          <cell r="F410">
            <v>4.8589391826512493E-2</v>
          </cell>
          <cell r="G410">
            <v>4.6609854778679231E-2</v>
          </cell>
          <cell r="H410">
            <v>4.4842221958394129E-2</v>
          </cell>
          <cell r="I410">
            <v>4.323716495353859E-2</v>
          </cell>
          <cell r="J410">
            <v>4.1478126012263979E-2</v>
          </cell>
          <cell r="K410">
            <v>3.9060253684483966E-2</v>
          </cell>
          <cell r="L410">
            <v>3.6017114960257772E-2</v>
          </cell>
          <cell r="M410">
            <v>3.2536476907054267E-2</v>
          </cell>
          <cell r="N410">
            <v>2.921707506528666E-2</v>
          </cell>
          <cell r="O410">
            <v>2.6724296724165087E-2</v>
          </cell>
          <cell r="P410">
            <v>2.5581235110551447E-2</v>
          </cell>
          <cell r="Q410">
            <v>2.6368419379458916E-2</v>
          </cell>
          <cell r="R410">
            <v>2.9609787227341349E-2</v>
          </cell>
          <cell r="S410">
            <v>3.4919728959340444E-2</v>
          </cell>
          <cell r="T410">
            <v>4.1631164639451573E-2</v>
          </cell>
          <cell r="U410">
            <v>4.8879744645446178E-2</v>
          </cell>
        </row>
        <row r="411">
          <cell r="D411">
            <v>1.6462603437805534E-2</v>
          </cell>
          <cell r="E411">
            <v>1.625003257850394E-2</v>
          </cell>
          <cell r="F411">
            <v>1.597510426523497E-2</v>
          </cell>
          <cell r="G411">
            <v>1.5688872999146529E-2</v>
          </cell>
          <cell r="H411">
            <v>1.5560248726545824E-2</v>
          </cell>
          <cell r="I411">
            <v>1.579415553022594E-2</v>
          </cell>
          <cell r="J411">
            <v>1.6360561203416477E-2</v>
          </cell>
          <cell r="K411">
            <v>1.7229886694573739E-2</v>
          </cell>
          <cell r="L411">
            <v>1.823833655632999E-2</v>
          </cell>
          <cell r="M411">
            <v>1.933902866674957E-2</v>
          </cell>
          <cell r="N411">
            <v>2.0563582687024618E-2</v>
          </cell>
          <cell r="O411">
            <v>2.1859708114590159E-2</v>
          </cell>
          <cell r="P411">
            <v>2.321398058872837E-2</v>
          </cell>
          <cell r="Q411">
            <v>2.4587436783339051E-2</v>
          </cell>
          <cell r="R411">
            <v>2.5906027874376344E-2</v>
          </cell>
          <cell r="S411">
            <v>2.6848374512914979E-2</v>
          </cell>
          <cell r="T411">
            <v>2.7552188005093511E-2</v>
          </cell>
          <cell r="U411">
            <v>2.8118814271302302E-2</v>
          </cell>
        </row>
        <row r="412">
          <cell r="D412">
            <v>4.1912857021211754E-4</v>
          </cell>
          <cell r="E412">
            <v>-1.2628051281541391E-5</v>
          </cell>
          <cell r="F412">
            <v>5.9182987962815882E-4</v>
          </cell>
          <cell r="G412">
            <v>1.5013886538300014E-3</v>
          </cell>
          <cell r="H412">
            <v>2.593248743425371E-3</v>
          </cell>
          <cell r="I412">
            <v>3.4902912677396455E-3</v>
          </cell>
          <cell r="J412">
            <v>3.8980652241300158E-3</v>
          </cell>
          <cell r="K412">
            <v>3.6539862685748443E-3</v>
          </cell>
          <cell r="L412">
            <v>3.0887775835730024E-3</v>
          </cell>
          <cell r="M412">
            <v>2.3280545384083257E-3</v>
          </cell>
          <cell r="N412">
            <v>1.4609956964789573E-3</v>
          </cell>
          <cell r="O412">
            <v>5.5018757749623372E-4</v>
          </cell>
          <cell r="P412">
            <v>-1.3042452397718968E-4</v>
          </cell>
          <cell r="Q412">
            <v>-1.0220485847756073E-3</v>
          </cell>
          <cell r="R412">
            <v>-1.9063245709117381E-3</v>
          </cell>
          <cell r="S412">
            <v>-2.8879232981391376E-3</v>
          </cell>
          <cell r="T412">
            <v>-3.9128882029092864E-3</v>
          </cell>
          <cell r="U412">
            <v>-5.1686732471962144E-3</v>
          </cell>
        </row>
        <row r="413">
          <cell r="D413">
            <v>-0.10580902495606713</v>
          </cell>
          <cell r="E413">
            <v>-8.2608259608742796E-2</v>
          </cell>
          <cell r="F413">
            <v>-6.0398068035859218E-2</v>
          </cell>
          <cell r="G413">
            <v>-4.0748450470014824E-2</v>
          </cell>
          <cell r="H413">
            <v>-2.4415950763912817E-2</v>
          </cell>
          <cell r="I413">
            <v>-1.1204701978319182E-2</v>
          </cell>
          <cell r="J413">
            <v>-9.9438581697147547E-4</v>
          </cell>
          <cell r="K413">
            <v>6.3024870445564322E-3</v>
          </cell>
          <cell r="L413">
            <v>1.1358662781074745E-2</v>
          </cell>
          <cell r="M413">
            <v>1.4353163628196894E-2</v>
          </cell>
          <cell r="N413">
            <v>1.5924091741241111E-2</v>
          </cell>
          <cell r="O413">
            <v>1.625840013212531E-2</v>
          </cell>
          <cell r="P413">
            <v>1.5178888491369429E-2</v>
          </cell>
          <cell r="Q413">
            <v>1.3220240903151274E-2</v>
          </cell>
          <cell r="R413">
            <v>1.1081176875478813E-2</v>
          </cell>
          <cell r="S413">
            <v>9.0555794391420086E-3</v>
          </cell>
          <cell r="T413">
            <v>7.1683860940405476E-3</v>
          </cell>
          <cell r="U413">
            <v>5.193876368755272E-3</v>
          </cell>
        </row>
        <row r="414">
          <cell r="D414">
            <v>-8.4286856490084876E-3</v>
          </cell>
          <cell r="E414">
            <v>-4.663803073294899E-3</v>
          </cell>
          <cell r="F414">
            <v>-7.2327089457994011E-4</v>
          </cell>
          <cell r="G414">
            <v>3.4099642544662728E-3</v>
          </cell>
          <cell r="H414">
            <v>7.5984361512074841E-3</v>
          </cell>
          <cell r="I414">
            <v>1.1264237005109911E-2</v>
          </cell>
          <cell r="J414">
            <v>1.427011786276668E-2</v>
          </cell>
          <cell r="K414">
            <v>1.6611046461219803E-2</v>
          </cell>
          <cell r="L414">
            <v>1.7769579469359687E-2</v>
          </cell>
          <cell r="M414">
            <v>1.7563374700607065E-2</v>
          </cell>
          <cell r="N414">
            <v>1.5485300153749462E-2</v>
          </cell>
          <cell r="O414">
            <v>1.134883232850064E-2</v>
          </cell>
          <cell r="P414">
            <v>5.2493866572031261E-3</v>
          </cell>
          <cell r="Q414">
            <v>-2.5253712281682996E-3</v>
          </cell>
          <cell r="R414">
            <v>-1.1733081887301844E-2</v>
          </cell>
          <cell r="S414">
            <v>-2.2058238347330859E-2</v>
          </cell>
          <cell r="T414">
            <v>-3.2613193239381263E-2</v>
          </cell>
          <cell r="U414">
            <v>-4.2895908197437271E-2</v>
          </cell>
        </row>
        <row r="415">
          <cell r="D415">
            <v>-8.5079988358696367E-3</v>
          </cell>
          <cell r="E415">
            <v>-9.9182141647208445E-3</v>
          </cell>
          <cell r="F415">
            <v>-1.1237459524487172E-2</v>
          </cell>
          <cell r="G415">
            <v>-1.2507949845311103E-2</v>
          </cell>
          <cell r="H415">
            <v>-1.3389289550849484E-2</v>
          </cell>
          <cell r="I415">
            <v>-1.3372756932005162E-2</v>
          </cell>
          <cell r="J415">
            <v>-1.2291933866248628E-2</v>
          </cell>
          <cell r="K415">
            <v>-1.0593798090337113E-2</v>
          </cell>
          <cell r="L415">
            <v>-8.8998328012500749E-3</v>
          </cell>
          <cell r="M415">
            <v>-7.5307903074327371E-3</v>
          </cell>
          <cell r="N415">
            <v>-6.6664873091927647E-3</v>
          </cell>
          <cell r="O415">
            <v>-6.1791817117322822E-3</v>
          </cell>
          <cell r="P415">
            <v>-5.7473989138997145E-3</v>
          </cell>
          <cell r="Q415">
            <v>-5.2696320234425897E-3</v>
          </cell>
          <cell r="R415">
            <v>-4.6234200412275332E-3</v>
          </cell>
          <cell r="S415">
            <v>-3.8386452515995983E-3</v>
          </cell>
          <cell r="T415">
            <v>-3.0529013696408676E-3</v>
          </cell>
          <cell r="U415">
            <v>-2.374461090087918E-3</v>
          </cell>
        </row>
        <row r="416">
          <cell r="D416">
            <v>-1.2389711379135918E-2</v>
          </cell>
          <cell r="E416">
            <v>-1.1616247087881722E-2</v>
          </cell>
          <cell r="F416">
            <v>-1.0883664589426436E-2</v>
          </cell>
          <cell r="G416">
            <v>-1.0382386447689521E-2</v>
          </cell>
          <cell r="H416">
            <v>-9.9121398801007374E-3</v>
          </cell>
          <cell r="I416">
            <v>-9.111706718338922E-3</v>
          </cell>
          <cell r="J416">
            <v>-7.8704300430933911E-3</v>
          </cell>
          <cell r="K416">
            <v>-6.5235863548965024E-3</v>
          </cell>
          <cell r="L416">
            <v>-5.6915148760024511E-3</v>
          </cell>
          <cell r="M416">
            <v>-5.7894339179834445E-3</v>
          </cell>
          <cell r="N416">
            <v>-6.9333613900424123E-3</v>
          </cell>
          <cell r="O416">
            <v>-9.0069271265481813E-3</v>
          </cell>
          <cell r="P416">
            <v>-1.1667334474071634E-2</v>
          </cell>
          <cell r="Q416">
            <v>-1.4947962118678899E-2</v>
          </cell>
          <cell r="R416">
            <v>-1.871980056979718E-2</v>
          </cell>
          <cell r="S416">
            <v>-2.2720098381037727E-2</v>
          </cell>
          <cell r="T416">
            <v>-2.6966040053915286E-2</v>
          </cell>
          <cell r="U416">
            <v>-3.1327206612037882E-2</v>
          </cell>
        </row>
        <row r="417">
          <cell r="D417">
            <v>-1.7578982163221047E-3</v>
          </cell>
          <cell r="E417">
            <v>-1.1929571986677798E-3</v>
          </cell>
          <cell r="F417">
            <v>-8.3276431063694818E-4</v>
          </cell>
          <cell r="G417">
            <v>-1.0465904065600573E-3</v>
          </cell>
          <cell r="H417">
            <v>-2.2614406138324692E-3</v>
          </cell>
          <cell r="I417">
            <v>-4.4818301137024884E-3</v>
          </cell>
          <cell r="J417">
            <v>-7.5364963661340486E-3</v>
          </cell>
          <cell r="K417">
            <v>-1.1168506220812427E-2</v>
          </cell>
          <cell r="L417">
            <v>-1.5334825224642776E-2</v>
          </cell>
          <cell r="M417">
            <v>-1.9820846546102961E-2</v>
          </cell>
          <cell r="N417">
            <v>-2.4535371703393281E-2</v>
          </cell>
          <cell r="O417">
            <v>-2.9331947628826627E-2</v>
          </cell>
          <cell r="P417">
            <v>-3.3940048334764439E-2</v>
          </cell>
          <cell r="Q417">
            <v>-3.8518105544108325E-2</v>
          </cell>
          <cell r="R417">
            <v>-4.26873597275595E-2</v>
          </cell>
          <cell r="S417">
            <v>-4.6111893006817541E-2</v>
          </cell>
          <cell r="T417">
            <v>-4.9134380757759846E-2</v>
          </cell>
          <cell r="U417">
            <v>-5.2049103417061197E-2</v>
          </cell>
        </row>
        <row r="418">
          <cell r="D418">
            <v>6.543060319063132E-2</v>
          </cell>
          <cell r="E418">
            <v>6.9136741959027928E-2</v>
          </cell>
          <cell r="F418">
            <v>7.2648642997156759E-2</v>
          </cell>
          <cell r="G418">
            <v>7.4805346143296397E-2</v>
          </cell>
          <cell r="H418">
            <v>7.5818539147375949E-2</v>
          </cell>
          <cell r="I418">
            <v>7.5880732487637922E-2</v>
          </cell>
          <cell r="J418">
            <v>7.492906073659221E-2</v>
          </cell>
          <cell r="K418">
            <v>7.2793977232486776E-2</v>
          </cell>
          <cell r="L418">
            <v>6.8912005664980916E-2</v>
          </cell>
          <cell r="M418">
            <v>6.3150145134089258E-2</v>
          </cell>
          <cell r="N418">
            <v>5.5433106232993759E-2</v>
          </cell>
          <cell r="O418">
            <v>4.5512324831885193E-2</v>
          </cell>
          <cell r="P418">
            <v>3.361780396807839E-2</v>
          </cell>
          <cell r="Q418">
            <v>2.0341284491222297E-2</v>
          </cell>
          <cell r="R418">
            <v>6.5646819940545402E-3</v>
          </cell>
          <cell r="S418">
            <v>-7.9373588182418305E-3</v>
          </cell>
          <cell r="T418">
            <v>-2.3327606987599992E-2</v>
          </cell>
          <cell r="U418">
            <v>-3.9182692655981705E-2</v>
          </cell>
        </row>
        <row r="419">
          <cell r="D419">
            <v>-5.8013813499414264E-2</v>
          </cell>
          <cell r="E419">
            <v>-4.9185587444352377E-2</v>
          </cell>
          <cell r="F419">
            <v>-4.0712451846668385E-2</v>
          </cell>
          <cell r="G419">
            <v>-3.3080738685686943E-2</v>
          </cell>
          <cell r="H419">
            <v>-2.6652153932621749E-2</v>
          </cell>
          <cell r="I419">
            <v>-2.1767721582173272E-2</v>
          </cell>
          <cell r="J419">
            <v>-1.7991898140783245E-2</v>
          </cell>
          <cell r="K419">
            <v>-1.5652299975507763E-2</v>
          </cell>
          <cell r="L419">
            <v>-1.4380191888673403E-2</v>
          </cell>
          <cell r="M419">
            <v>-1.3824786717411703E-2</v>
          </cell>
          <cell r="N419">
            <v>-1.3584651403348443E-2</v>
          </cell>
          <cell r="O419">
            <v>-1.3538811428799515E-2</v>
          </cell>
          <cell r="P419">
            <v>-1.3369226682424042E-2</v>
          </cell>
          <cell r="Q419">
            <v>-1.2692914947869269E-2</v>
          </cell>
          <cell r="R419">
            <v>-1.0960856431749736E-2</v>
          </cell>
          <cell r="S419">
            <v>-8.5895924467451999E-3</v>
          </cell>
          <cell r="T419">
            <v>-5.7431560561964148E-3</v>
          </cell>
          <cell r="U419">
            <v>-2.67385806977172E-3</v>
          </cell>
        </row>
        <row r="420">
          <cell r="D420">
            <v>4.5884093904537133E-2</v>
          </cell>
          <cell r="E420">
            <v>3.7602548303703166E-2</v>
          </cell>
          <cell r="F420">
            <v>2.9626100885721419E-2</v>
          </cell>
          <cell r="G420">
            <v>2.2635589747273734E-2</v>
          </cell>
          <cell r="H420">
            <v>1.8068124020710209E-2</v>
          </cell>
          <cell r="I420">
            <v>1.5198006146122281E-2</v>
          </cell>
          <cell r="J420">
            <v>1.2412697061698503E-2</v>
          </cell>
          <cell r="K420">
            <v>8.6459851359384759E-3</v>
          </cell>
          <cell r="L420">
            <v>3.593450657870111E-3</v>
          </cell>
          <cell r="M420">
            <v>-2.0557851248935387E-3</v>
          </cell>
          <cell r="N420">
            <v>-7.1233015163212924E-3</v>
          </cell>
          <cell r="O420">
            <v>-9.9929345189078457E-3</v>
          </cell>
          <cell r="P420">
            <v>-1.0461182777625557E-2</v>
          </cell>
          <cell r="Q420">
            <v>-9.5049482745288572E-3</v>
          </cell>
          <cell r="R420">
            <v>-8.0418341581597018E-3</v>
          </cell>
          <cell r="S420">
            <v>-7.1951702252334446E-3</v>
          </cell>
          <cell r="T420">
            <v>-7.3608900738711767E-3</v>
          </cell>
          <cell r="U420">
            <v>-8.0479771216219586E-3</v>
          </cell>
        </row>
        <row r="421">
          <cell r="D421">
            <v>5.294274187293431E-2</v>
          </cell>
          <cell r="E421">
            <v>4.9997529697111978E-2</v>
          </cell>
          <cell r="F421">
            <v>4.6829347996913559E-2</v>
          </cell>
          <cell r="G421">
            <v>4.3258187437700962E-2</v>
          </cell>
          <cell r="H421">
            <v>4.012018221778537E-2</v>
          </cell>
          <cell r="I421">
            <v>3.7687984552985311E-2</v>
          </cell>
          <cell r="J421">
            <v>3.5592751507180338E-2</v>
          </cell>
          <cell r="K421">
            <v>3.3802271365504406E-2</v>
          </cell>
          <cell r="L421">
            <v>3.2060543541911672E-2</v>
          </cell>
          <cell r="M421">
            <v>3.0323430160605444E-2</v>
          </cell>
          <cell r="N421">
            <v>2.8778017903605933E-2</v>
          </cell>
          <cell r="O421">
            <v>2.7544041839123817E-2</v>
          </cell>
          <cell r="P421">
            <v>2.7065811522573723E-2</v>
          </cell>
          <cell r="Q421">
            <v>2.747014462667011E-2</v>
          </cell>
          <cell r="R421">
            <v>2.8741329849640094E-2</v>
          </cell>
          <cell r="S421">
            <v>3.0721981663288041E-2</v>
          </cell>
          <cell r="T421">
            <v>3.3024602211687307E-2</v>
          </cell>
          <cell r="U421">
            <v>3.5486668113015964E-2</v>
          </cell>
        </row>
        <row r="422">
          <cell r="D422">
            <v>-1.857821685200324E-2</v>
          </cell>
          <cell r="E422">
            <v>-2.5426252539468643E-2</v>
          </cell>
          <cell r="F422">
            <v>-3.1422221203245899E-2</v>
          </cell>
          <cell r="G422">
            <v>-3.5687743971857908E-2</v>
          </cell>
          <cell r="H422">
            <v>-3.8180531959596822E-2</v>
          </cell>
          <cell r="I422">
            <v>-3.8906747986527726E-2</v>
          </cell>
          <cell r="J422">
            <v>-3.8455653858675942E-2</v>
          </cell>
          <cell r="K422">
            <v>-3.7288310534608786E-2</v>
          </cell>
          <cell r="L422">
            <v>-3.581326967097085E-2</v>
          </cell>
          <cell r="M422">
            <v>-3.4104757354257151E-2</v>
          </cell>
          <cell r="N422">
            <v>-3.2454368928581265E-2</v>
          </cell>
          <cell r="O422">
            <v>-3.0930861715300944E-2</v>
          </cell>
          <cell r="P422">
            <v>-2.9633885117723371E-2</v>
          </cell>
          <cell r="Q422">
            <v>-2.8169334509208426E-2</v>
          </cell>
          <cell r="R422">
            <v>-2.6230317396789278E-2</v>
          </cell>
          <cell r="S422">
            <v>-2.3918527466466086E-2</v>
          </cell>
          <cell r="T422">
            <v>-2.141651242809197E-2</v>
          </cell>
          <cell r="U422">
            <v>-1.8892519384405081E-2</v>
          </cell>
        </row>
        <row r="423">
          <cell r="D423">
            <v>-2.8994291481364752E-2</v>
          </cell>
          <cell r="E423">
            <v>-2.7768848053095794E-2</v>
          </cell>
          <cell r="F423">
            <v>-2.6394590036132169E-2</v>
          </cell>
          <cell r="G423">
            <v>-2.4742910247333671E-2</v>
          </cell>
          <cell r="H423">
            <v>-2.2739278253879853E-2</v>
          </cell>
          <cell r="I423">
            <v>-2.0150968628743299E-2</v>
          </cell>
          <cell r="J423">
            <v>-1.7181011154005121E-2</v>
          </cell>
          <cell r="K423">
            <v>-1.450152286377045E-2</v>
          </cell>
          <cell r="L423">
            <v>-1.2211084646266383E-2</v>
          </cell>
          <cell r="M423">
            <v>-1.0199446029948803E-2</v>
          </cell>
          <cell r="N423">
            <v>-8.3010341166776351E-3</v>
          </cell>
          <cell r="O423">
            <v>-6.2248344532206167E-3</v>
          </cell>
          <cell r="P423">
            <v>-3.7724938227376202E-3</v>
          </cell>
          <cell r="Q423">
            <v>-8.7014842975863759E-4</v>
          </cell>
          <cell r="R423">
            <v>2.474122440698568E-3</v>
          </cell>
          <cell r="S423">
            <v>6.1470943011854087E-3</v>
          </cell>
          <cell r="T423">
            <v>1.0069838027928116E-2</v>
          </cell>
          <cell r="U423">
            <v>1.4008827664867347E-2</v>
          </cell>
        </row>
        <row r="424">
          <cell r="D424">
            <v>2.074915007073665E-2</v>
          </cell>
          <cell r="E424">
            <v>8.2325312165882972E-3</v>
          </cell>
          <cell r="F424">
            <v>-3.8334992855554011E-3</v>
          </cell>
          <cell r="G424">
            <v>-1.5059324029278016E-2</v>
          </cell>
          <cell r="H424">
            <v>-2.4772619414916458E-2</v>
          </cell>
          <cell r="I424">
            <v>-3.2284828553093191E-2</v>
          </cell>
          <cell r="J424">
            <v>-3.7461832322631811E-2</v>
          </cell>
          <cell r="K424">
            <v>-4.0593645920242429E-2</v>
          </cell>
          <cell r="L424">
            <v>-4.1373691916348009E-2</v>
          </cell>
          <cell r="M424">
            <v>-3.9405665398015439E-2</v>
          </cell>
          <cell r="N424">
            <v>-3.5183987727272298E-2</v>
          </cell>
          <cell r="O424">
            <v>-2.9155483724531864E-2</v>
          </cell>
          <cell r="P424">
            <v>-2.1447314953640047E-2</v>
          </cell>
          <cell r="Q424">
            <v>-1.1844560178036702E-2</v>
          </cell>
          <cell r="R424">
            <v>-2.9817562900344576E-4</v>
          </cell>
          <cell r="S424">
            <v>1.1929856841799273E-2</v>
          </cell>
          <cell r="T424">
            <v>2.4332413146109347E-2</v>
          </cell>
          <cell r="U424">
            <v>3.6759048445996451E-2</v>
          </cell>
        </row>
        <row r="425">
          <cell r="D425">
            <v>-4.7330820276972364E-2</v>
          </cell>
          <cell r="E425">
            <v>-4.4755649012883134E-2</v>
          </cell>
          <cell r="F425">
            <v>-4.1829119343663318E-2</v>
          </cell>
          <cell r="G425">
            <v>-3.8180366134608658E-2</v>
          </cell>
          <cell r="H425">
            <v>-3.3818202439943282E-2</v>
          </cell>
          <cell r="I425">
            <v>-2.8672260754072244E-2</v>
          </cell>
          <cell r="J425">
            <v>-2.3250732582469531E-2</v>
          </cell>
          <cell r="K425">
            <v>-1.8441568813713491E-2</v>
          </cell>
          <cell r="L425">
            <v>-1.4927455143017576E-2</v>
          </cell>
          <cell r="M425">
            <v>-1.3032068299269277E-2</v>
          </cell>
          <cell r="N425">
            <v>-1.2694830610900298E-2</v>
          </cell>
          <cell r="O425">
            <v>-1.3687592864357466E-2</v>
          </cell>
          <cell r="P425">
            <v>-1.5474015945383938E-2</v>
          </cell>
          <cell r="Q425">
            <v>-1.7315794281435953E-2</v>
          </cell>
          <cell r="R425">
            <v>-1.8743089667723284E-2</v>
          </cell>
          <cell r="S425">
            <v>-1.9452898667300378E-2</v>
          </cell>
          <cell r="T425">
            <v>-1.9576194712231279E-2</v>
          </cell>
          <cell r="U425">
            <v>-1.9503630182093157E-2</v>
          </cell>
        </row>
        <row r="426">
          <cell r="D426">
            <v>-3.8644597877060351E-2</v>
          </cell>
          <cell r="E426">
            <v>-3.4772322150473781E-2</v>
          </cell>
          <cell r="F426">
            <v>-3.0880912617497081E-2</v>
          </cell>
          <cell r="G426">
            <v>-2.681920126745067E-2</v>
          </cell>
          <cell r="H426">
            <v>-2.2449025544977848E-2</v>
          </cell>
          <cell r="I426">
            <v>-1.7365436829352199E-2</v>
          </cell>
          <cell r="J426">
            <v>-1.1513860144693416E-2</v>
          </cell>
          <cell r="K426">
            <v>-5.5417876865196201E-3</v>
          </cell>
          <cell r="L426">
            <v>1.5791507796715244E-4</v>
          </cell>
          <cell r="M426">
            <v>5.2171914119069672E-3</v>
          </cell>
          <cell r="N426">
            <v>9.5134884203340597E-3</v>
          </cell>
          <cell r="O426">
            <v>1.2888950637851351E-2</v>
          </cell>
          <cell r="P426">
            <v>1.5052144405493928E-2</v>
          </cell>
          <cell r="Q426">
            <v>1.5577427324321946E-2</v>
          </cell>
          <cell r="R426">
            <v>1.4953222605612796E-2</v>
          </cell>
          <cell r="S426">
            <v>1.3562329922402645E-2</v>
          </cell>
          <cell r="T426">
            <v>1.1917675818235555E-2</v>
          </cell>
          <cell r="U426">
            <v>1.0150710228630809E-2</v>
          </cell>
        </row>
        <row r="427">
          <cell r="D427">
            <v>-4.1594437752080819E-2</v>
          </cell>
          <cell r="E427">
            <v>-4.0347269219002571E-2</v>
          </cell>
          <cell r="F427">
            <v>-3.9110370398077667E-2</v>
          </cell>
          <cell r="G427">
            <v>-3.7820015402846796E-2</v>
          </cell>
          <cell r="H427">
            <v>-3.5690869639768814E-2</v>
          </cell>
          <cell r="I427">
            <v>-3.2304689948029888E-2</v>
          </cell>
          <cell r="J427">
            <v>-2.74917981585646E-2</v>
          </cell>
          <cell r="K427">
            <v>-2.1850251755070101E-2</v>
          </cell>
          <cell r="L427">
            <v>-1.6550017445949621E-2</v>
          </cell>
          <cell r="M427">
            <v>-1.2411993150101585E-2</v>
          </cell>
          <cell r="N427">
            <v>-9.8627963697186707E-3</v>
          </cell>
          <cell r="O427">
            <v>-8.434128036583435E-3</v>
          </cell>
          <cell r="P427">
            <v>-8.1298388333730133E-3</v>
          </cell>
          <cell r="Q427">
            <v>-9.0920828842243583E-3</v>
          </cell>
          <cell r="R427">
            <v>-1.1614576818380679E-2</v>
          </cell>
          <cell r="S427">
            <v>-1.4602666466715907E-2</v>
          </cell>
          <cell r="T427">
            <v>-1.7596503129284805E-2</v>
          </cell>
          <cell r="U427">
            <v>-2.0664336508571104E-2</v>
          </cell>
        </row>
        <row r="428">
          <cell r="D428">
            <v>4.6877111897538258E-2</v>
          </cell>
          <cell r="E428">
            <v>3.9721381495194052E-2</v>
          </cell>
          <cell r="F428">
            <v>3.2944287925840428E-2</v>
          </cell>
          <cell r="G428">
            <v>2.6575184330071049E-2</v>
          </cell>
          <cell r="H428">
            <v>2.0514382561859241E-2</v>
          </cell>
          <cell r="I428">
            <v>1.4916652898369047E-2</v>
          </cell>
          <cell r="J428">
            <v>9.97091050249908E-3</v>
          </cell>
          <cell r="K428">
            <v>5.702025709629719E-3</v>
          </cell>
          <cell r="L428">
            <v>2.1930368450503454E-3</v>
          </cell>
          <cell r="M428">
            <v>-6.6697006697805431E-4</v>
          </cell>
          <cell r="N428">
            <v>-3.0576055922741864E-3</v>
          </cell>
          <cell r="O428">
            <v>-5.2378901822304792E-3</v>
          </cell>
          <cell r="P428">
            <v>-7.1373165631187577E-3</v>
          </cell>
          <cell r="Q428">
            <v>-8.5734646418846924E-3</v>
          </cell>
          <cell r="R428">
            <v>-9.5462121167970895E-3</v>
          </cell>
          <cell r="S428">
            <v>-1.0382065146132824E-2</v>
          </cell>
          <cell r="T428">
            <v>-1.1172670455601963E-2</v>
          </cell>
          <cell r="U428">
            <v>-1.2008776620199646E-2</v>
          </cell>
        </row>
        <row r="429">
          <cell r="D429">
            <v>3.9244949635369002E-2</v>
          </cell>
          <cell r="E429">
            <v>2.5705616480094205E-2</v>
          </cell>
          <cell r="F429">
            <v>1.2785824072755032E-2</v>
          </cell>
          <cell r="G429">
            <v>7.4899359993166759E-4</v>
          </cell>
          <cell r="H429">
            <v>-1.0256546409971834E-2</v>
          </cell>
          <cell r="I429">
            <v>-1.9920987199943268E-2</v>
          </cell>
          <cell r="J429">
            <v>-2.7805007839346162E-2</v>
          </cell>
          <cell r="K429">
            <v>-3.3668391928333416E-2</v>
          </cell>
          <cell r="L429">
            <v>-3.7122603292939794E-2</v>
          </cell>
          <cell r="M429">
            <v>-3.7828722316588535E-2</v>
          </cell>
          <cell r="N429">
            <v>-3.5937434805139605E-2</v>
          </cell>
          <cell r="O429">
            <v>-3.2142462317979542E-2</v>
          </cell>
          <cell r="P429">
            <v>-2.7402123563015548E-2</v>
          </cell>
          <cell r="Q429">
            <v>-2.2356682308300624E-2</v>
          </cell>
          <cell r="R429">
            <v>-1.7275008362816473E-2</v>
          </cell>
          <cell r="S429">
            <v>-1.193982738032081E-2</v>
          </cell>
          <cell r="T429">
            <v>-6.1775287957790076E-3</v>
          </cell>
          <cell r="U429">
            <v>-3.1164773381802758E-4</v>
          </cell>
        </row>
        <row r="430">
          <cell r="D430">
            <v>1.0008244474228845E-2</v>
          </cell>
          <cell r="E430">
            <v>1.4797579538059125E-2</v>
          </cell>
          <cell r="F430">
            <v>1.9524191757886458E-2</v>
          </cell>
          <cell r="G430">
            <v>2.383119702312101E-2</v>
          </cell>
          <cell r="H430">
            <v>2.6837001097904975E-2</v>
          </cell>
          <cell r="I430">
            <v>2.7396065669524284E-2</v>
          </cell>
          <cell r="J430">
            <v>2.570004507469734E-2</v>
          </cell>
          <cell r="K430">
            <v>2.207417252757822E-2</v>
          </cell>
          <cell r="L430">
            <v>1.6602793233609185E-2</v>
          </cell>
          <cell r="M430">
            <v>9.2889745037324951E-3</v>
          </cell>
          <cell r="N430">
            <v>-1.0992592593557874E-4</v>
          </cell>
          <cell r="O430">
            <v>-1.1803369112989024E-2</v>
          </cell>
          <cell r="P430">
            <v>-2.5837828051992737E-2</v>
          </cell>
          <cell r="Q430">
            <v>-4.1882767631956065E-2</v>
          </cell>
          <cell r="R430">
            <v>-5.9606206300970563E-2</v>
          </cell>
          <cell r="S430">
            <v>-7.9172721558218542E-2</v>
          </cell>
          <cell r="T430">
            <v>-0.10049836909041779</v>
          </cell>
          <cell r="U430">
            <v>-0.12416331421715976</v>
          </cell>
        </row>
        <row r="431">
          <cell r="D431">
            <v>-1.7651251374624297E-2</v>
          </cell>
          <cell r="E431">
            <v>-1.2450531061191816E-2</v>
          </cell>
          <cell r="F431">
            <v>-7.2573845837542441E-3</v>
          </cell>
          <cell r="G431">
            <v>-2.4544482834449955E-3</v>
          </cell>
          <cell r="H431">
            <v>1.7232390975398923E-3</v>
          </cell>
          <cell r="I431">
            <v>5.0006062469114031E-3</v>
          </cell>
          <cell r="J431">
            <v>7.6611441820947368E-3</v>
          </cell>
          <cell r="K431">
            <v>9.6878246443788639E-3</v>
          </cell>
          <cell r="L431">
            <v>1.1097319114837247E-2</v>
          </cell>
          <cell r="M431">
            <v>1.1849743279008043E-2</v>
          </cell>
          <cell r="N431">
            <v>1.1564986719664157E-2</v>
          </cell>
          <cell r="O431">
            <v>9.9960404423200689E-3</v>
          </cell>
          <cell r="P431">
            <v>7.2209666884657147E-3</v>
          </cell>
          <cell r="Q431">
            <v>3.3724831315196362E-3</v>
          </cell>
          <cell r="R431">
            <v>-1.5066729943707159E-3</v>
          </cell>
          <cell r="S431">
            <v>-7.0658635222186844E-3</v>
          </cell>
          <cell r="T431">
            <v>-1.2920062840882691E-2</v>
          </cell>
          <cell r="U431">
            <v>-1.881613090238669E-2</v>
          </cell>
        </row>
        <row r="432">
          <cell r="D432">
            <v>1.4951174519176566E-2</v>
          </cell>
          <cell r="E432">
            <v>1.4366600019729947E-2</v>
          </cell>
          <cell r="F432">
            <v>1.3852261673261378E-2</v>
          </cell>
          <cell r="G432">
            <v>1.338672044748139E-2</v>
          </cell>
          <cell r="H432">
            <v>1.3090819129214991E-2</v>
          </cell>
          <cell r="I432">
            <v>1.287951175473249E-2</v>
          </cell>
          <cell r="J432">
            <v>1.25931817902122E-2</v>
          </cell>
          <cell r="K432">
            <v>1.2017890610843473E-2</v>
          </cell>
          <cell r="L432">
            <v>1.1097336966297265E-2</v>
          </cell>
          <cell r="M432">
            <v>9.9157710390683114E-3</v>
          </cell>
          <cell r="N432">
            <v>8.6697083367675166E-3</v>
          </cell>
          <cell r="O432">
            <v>7.6323224605014811E-3</v>
          </cell>
          <cell r="P432">
            <v>6.9862887296555619E-3</v>
          </cell>
          <cell r="Q432">
            <v>6.5916849885542753E-3</v>
          </cell>
          <cell r="R432">
            <v>6.5030621761163849E-3</v>
          </cell>
          <cell r="S432">
            <v>6.6331140554483073E-3</v>
          </cell>
          <cell r="T432">
            <v>6.8986350131570945E-3</v>
          </cell>
          <cell r="U432">
            <v>7.1870385777257264E-3</v>
          </cell>
        </row>
      </sheetData>
      <sheetData sheetId="9" refreshError="1"/>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gende"/>
      <sheetName val="Produktivitätsentwicklung"/>
      <sheetName val="IN_Definition Index"/>
      <sheetName val="ABB_Tabellen"/>
      <sheetName val="ABB_Gesamtw."/>
      <sheetName val="ABB_Mischindex"/>
      <sheetName val="ABB_Indices"/>
      <sheetName val="NR_Daten&amp;Index"/>
      <sheetName val="RD_AP"/>
      <sheetName val="RD_MFP"/>
      <sheetName val="RD_L"/>
      <sheetName val="v_log"/>
    </sheetNames>
    <sheetDataSet>
      <sheetData sheetId="0"/>
      <sheetData sheetId="1">
        <row r="5">
          <cell r="D5">
            <v>2005</v>
          </cell>
        </row>
        <row r="6">
          <cell r="D6">
            <v>2015</v>
          </cell>
        </row>
        <row r="7">
          <cell r="D7">
            <v>2000</v>
          </cell>
        </row>
      </sheetData>
      <sheetData sheetId="2"/>
      <sheetData sheetId="3"/>
      <sheetData sheetId="4" refreshError="1"/>
      <sheetData sheetId="5" refreshError="1"/>
      <sheetData sheetId="6" refreshError="1"/>
      <sheetData sheetId="7"/>
      <sheetData sheetId="8">
        <row r="226">
          <cell r="D226">
            <v>1998</v>
          </cell>
          <cell r="E226">
            <v>1999</v>
          </cell>
          <cell r="F226">
            <v>2000</v>
          </cell>
          <cell r="G226">
            <v>2001</v>
          </cell>
          <cell r="H226">
            <v>2002</v>
          </cell>
          <cell r="I226">
            <v>2003</v>
          </cell>
          <cell r="J226">
            <v>2004</v>
          </cell>
          <cell r="K226">
            <v>2005</v>
          </cell>
          <cell r="L226">
            <v>2006</v>
          </cell>
          <cell r="M226">
            <v>2007</v>
          </cell>
          <cell r="N226">
            <v>2008</v>
          </cell>
          <cell r="O226">
            <v>2009</v>
          </cell>
          <cell r="P226">
            <v>2010</v>
          </cell>
          <cell r="Q226">
            <v>2011</v>
          </cell>
          <cell r="R226">
            <v>2012</v>
          </cell>
          <cell r="S226">
            <v>2013</v>
          </cell>
          <cell r="T226">
            <v>2014</v>
          </cell>
          <cell r="U226">
            <v>2015</v>
          </cell>
        </row>
        <row r="227">
          <cell r="B227" t="str">
            <v>01 - 03</v>
          </cell>
          <cell r="D227">
            <v>1.6191041149656638E-2</v>
          </cell>
          <cell r="E227">
            <v>-5.4530517103101084E-2</v>
          </cell>
          <cell r="F227">
            <v>8.3339819621075062E-2</v>
          </cell>
          <cell r="G227">
            <v>-9.1674540873879828E-2</v>
          </cell>
          <cell r="H227">
            <v>2.9060844354178883E-2</v>
          </cell>
          <cell r="I227">
            <v>-4.7135980057772198E-2</v>
          </cell>
          <cell r="J227">
            <v>0.11976352711967708</v>
          </cell>
          <cell r="K227">
            <v>-5.3895018131534411E-2</v>
          </cell>
          <cell r="L227">
            <v>-4.5468751340749236E-3</v>
          </cell>
          <cell r="M227">
            <v>8.5242030295956894E-2</v>
          </cell>
          <cell r="N227">
            <v>0.10320523111012503</v>
          </cell>
          <cell r="O227">
            <v>-6.6929528133383931E-2</v>
          </cell>
          <cell r="P227">
            <v>-3.5859728407649172E-2</v>
          </cell>
          <cell r="Q227">
            <v>2.8338134358282918E-2</v>
          </cell>
          <cell r="R227">
            <v>-4.1516554199086841E-2</v>
          </cell>
          <cell r="S227">
            <v>7.90907596723327E-2</v>
          </cell>
          <cell r="T227">
            <v>6.541185841818975E-2</v>
          </cell>
          <cell r="U227">
            <v>-8.1356287378084313E-2</v>
          </cell>
        </row>
        <row r="228">
          <cell r="B228" t="str">
            <v>05 - 09</v>
          </cell>
          <cell r="D228">
            <v>5.6367173418161443E-2</v>
          </cell>
          <cell r="E228">
            <v>4.7941522016608618E-2</v>
          </cell>
          <cell r="F228">
            <v>1.4372904733248593E-3</v>
          </cell>
          <cell r="G228">
            <v>3.1715457212796005E-2</v>
          </cell>
          <cell r="H228">
            <v>7.151707767362625E-3</v>
          </cell>
          <cell r="I228">
            <v>-9.9986303881213212E-3</v>
          </cell>
          <cell r="J228">
            <v>2.8181670073075038E-2</v>
          </cell>
          <cell r="K228">
            <v>5.6864071424119977E-2</v>
          </cell>
          <cell r="L228">
            <v>-5.9319663088934882E-2</v>
          </cell>
          <cell r="M228">
            <v>-3.2652551615908187E-3</v>
          </cell>
          <cell r="N228">
            <v>6.4038965971180417E-5</v>
          </cell>
          <cell r="O228">
            <v>0.11999974364242738</v>
          </cell>
          <cell r="P228">
            <v>6.9347508152184378E-2</v>
          </cell>
          <cell r="Q228">
            <v>-9.185371443904855E-3</v>
          </cell>
          <cell r="R228">
            <v>6.9986521821840952E-4</v>
          </cell>
          <cell r="S228">
            <v>1.2207858369164049E-2</v>
          </cell>
          <cell r="T228">
            <v>-5.3764189861798761E-2</v>
          </cell>
          <cell r="U228">
            <v>5.8067427088464241E-2</v>
          </cell>
        </row>
        <row r="229">
          <cell r="B229" t="str">
            <v>10 - 12</v>
          </cell>
          <cell r="D229">
            <v>-5.7648984184176966E-2</v>
          </cell>
          <cell r="E229">
            <v>5.235551559264251E-2</v>
          </cell>
          <cell r="F229">
            <v>-6.0812044327800741E-2</v>
          </cell>
          <cell r="G229">
            <v>6.1456852067175216E-2</v>
          </cell>
          <cell r="H229">
            <v>4.7832802373532379E-2</v>
          </cell>
          <cell r="I229">
            <v>2.7937861331039926E-2</v>
          </cell>
          <cell r="J229">
            <v>7.145601532714263E-3</v>
          </cell>
          <cell r="K229">
            <v>1.2530094239413536E-3</v>
          </cell>
          <cell r="L229">
            <v>1.990062272940829E-2</v>
          </cell>
          <cell r="M229">
            <v>7.2138163890429485E-3</v>
          </cell>
          <cell r="N229">
            <v>8.8435331102563408E-2</v>
          </cell>
          <cell r="O229">
            <v>-1.0717654742722127E-2</v>
          </cell>
          <cell r="P229">
            <v>3.5156042063992476E-2</v>
          </cell>
          <cell r="Q229">
            <v>0.10514471625647204</v>
          </cell>
          <cell r="R229">
            <v>-4.1245809601086481E-2</v>
          </cell>
          <cell r="S229">
            <v>-3.4030934213348241E-2</v>
          </cell>
          <cell r="T229">
            <v>-6.5755490534837868E-2</v>
          </cell>
          <cell r="U229">
            <v>-2.6661730798267724E-2</v>
          </cell>
        </row>
        <row r="230">
          <cell r="B230" t="str">
            <v>13 - 15</v>
          </cell>
          <cell r="D230">
            <v>6.692071274468403E-2</v>
          </cell>
          <cell r="E230">
            <v>-6.0900382403528464E-2</v>
          </cell>
          <cell r="F230">
            <v>1.652724333498079E-2</v>
          </cell>
          <cell r="G230">
            <v>8.5651503656867023E-2</v>
          </cell>
          <cell r="H230">
            <v>-4.2057660818334397E-2</v>
          </cell>
          <cell r="I230">
            <v>4.9053828472178651E-2</v>
          </cell>
          <cell r="J230">
            <v>4.856718210374944E-2</v>
          </cell>
          <cell r="K230">
            <v>2.2170185299530409E-3</v>
          </cell>
          <cell r="L230">
            <v>9.8086736325270651E-2</v>
          </cell>
          <cell r="M230">
            <v>5.339397602357665E-2</v>
          </cell>
          <cell r="N230">
            <v>8.9871769218429209E-2</v>
          </cell>
          <cell r="O230">
            <v>-8.1647867014562836E-2</v>
          </cell>
          <cell r="P230">
            <v>0.10818908045273434</v>
          </cell>
          <cell r="Q230">
            <v>-7.5907709281823776E-2</v>
          </cell>
          <cell r="R230">
            <v>-4.1903063890243342E-2</v>
          </cell>
          <cell r="S230">
            <v>6.5985886857644616E-3</v>
          </cell>
          <cell r="T230">
            <v>3.2599663204416762E-2</v>
          </cell>
          <cell r="U230">
            <v>-3.505309570606796E-3</v>
          </cell>
        </row>
        <row r="231">
          <cell r="B231">
            <v>16</v>
          </cell>
          <cell r="D231">
            <v>-6.6959711659342336E-3</v>
          </cell>
          <cell r="E231">
            <v>1.986313503485504E-2</v>
          </cell>
          <cell r="F231">
            <v>-2.1694248901263591E-2</v>
          </cell>
          <cell r="G231">
            <v>4.6689147492132266E-2</v>
          </cell>
          <cell r="H231">
            <v>5.2297571930203235E-2</v>
          </cell>
          <cell r="I231">
            <v>5.3657283784327658E-2</v>
          </cell>
          <cell r="J231">
            <v>3.8232097280562538E-2</v>
          </cell>
          <cell r="K231">
            <v>1.2673438691469086E-2</v>
          </cell>
          <cell r="L231">
            <v>3.0990637416066891E-2</v>
          </cell>
          <cell r="M231">
            <v>6.6602715684173086E-2</v>
          </cell>
          <cell r="N231">
            <v>3.0647642835357924E-2</v>
          </cell>
          <cell r="O231">
            <v>1.4354134512799543E-2</v>
          </cell>
          <cell r="P231">
            <v>5.3477849869265626E-3</v>
          </cell>
          <cell r="Q231">
            <v>9.601719531936892E-3</v>
          </cell>
          <cell r="R231">
            <v>-5.286860008430172E-2</v>
          </cell>
          <cell r="S231">
            <v>4.4746817965439778E-3</v>
          </cell>
          <cell r="T231">
            <v>1.5617873932197712E-2</v>
          </cell>
          <cell r="U231">
            <v>2.7280938676621513E-3</v>
          </cell>
        </row>
        <row r="232">
          <cell r="B232">
            <v>17</v>
          </cell>
          <cell r="D232">
            <v>4.313065502328195E-2</v>
          </cell>
          <cell r="E232">
            <v>-3.017327178312712E-3</v>
          </cell>
          <cell r="F232">
            <v>-7.6035427808222034E-3</v>
          </cell>
          <cell r="G232">
            <v>3.5621120996798705E-2</v>
          </cell>
          <cell r="H232">
            <v>7.3420690617089335E-2</v>
          </cell>
          <cell r="I232">
            <v>4.1180074237238129E-2</v>
          </cell>
          <cell r="J232">
            <v>-1.3981999120272981E-2</v>
          </cell>
          <cell r="K232">
            <v>-5.7229926059356728E-3</v>
          </cell>
          <cell r="L232">
            <v>-1.7329446341924015E-2</v>
          </cell>
          <cell r="M232">
            <v>9.9590027535925607E-2</v>
          </cell>
          <cell r="N232">
            <v>7.7703718916346087E-2</v>
          </cell>
          <cell r="O232">
            <v>-8.1817570558202046E-2</v>
          </cell>
          <cell r="P232">
            <v>-1.7377712885566998E-2</v>
          </cell>
          <cell r="Q232">
            <v>-3.1839398810755815E-2</v>
          </cell>
          <cell r="R232">
            <v>-6.7265553176672155E-2</v>
          </cell>
          <cell r="S232">
            <v>7.9058291655995649E-3</v>
          </cell>
          <cell r="T232">
            <v>1.4757011729506608E-2</v>
          </cell>
          <cell r="U232">
            <v>-0.15208870235878102</v>
          </cell>
        </row>
        <row r="233">
          <cell r="B233">
            <v>18</v>
          </cell>
          <cell r="D233">
            <v>-2.8571695259405949E-2</v>
          </cell>
          <cell r="E233">
            <v>6.4818887579596307E-3</v>
          </cell>
          <cell r="F233">
            <v>5.0358596584110238E-4</v>
          </cell>
          <cell r="G233">
            <v>5.0999132438934947E-2</v>
          </cell>
          <cell r="H233">
            <v>1.2258124158907036E-2</v>
          </cell>
          <cell r="I233">
            <v>5.1079341741399942E-2</v>
          </cell>
          <cell r="J233">
            <v>-6.4620883986510336E-3</v>
          </cell>
          <cell r="K233">
            <v>7.8202906096942471E-3</v>
          </cell>
          <cell r="L233">
            <v>8.5823065883288141E-3</v>
          </cell>
          <cell r="M233">
            <v>2.8309054208069284E-2</v>
          </cell>
          <cell r="N233">
            <v>4.6437339566210989E-2</v>
          </cell>
          <cell r="O233">
            <v>-6.0931905323665436E-2</v>
          </cell>
          <cell r="P233">
            <v>1.8019238740945465E-2</v>
          </cell>
          <cell r="Q233">
            <v>-7.3771008924209069E-2</v>
          </cell>
          <cell r="R233">
            <v>4.4538134493174786E-2</v>
          </cell>
          <cell r="S233">
            <v>-2.818827920646183E-2</v>
          </cell>
          <cell r="T233">
            <v>2.0889782117451183E-2</v>
          </cell>
          <cell r="U233">
            <v>-1.0390395725677015E-2</v>
          </cell>
        </row>
        <row r="234">
          <cell r="B234" t="str">
            <v>19 - 20</v>
          </cell>
          <cell r="D234">
            <v>-5.2289992575443978E-2</v>
          </cell>
          <cell r="E234">
            <v>-6.6776473167050709E-2</v>
          </cell>
          <cell r="F234">
            <v>-2.6277180747437789E-2</v>
          </cell>
          <cell r="G234">
            <v>7.1403929552021017E-2</v>
          </cell>
          <cell r="H234">
            <v>0.10061361221107679</v>
          </cell>
          <cell r="I234">
            <v>7.1882705123858637E-2</v>
          </cell>
          <cell r="J234">
            <v>4.750191612052701E-2</v>
          </cell>
          <cell r="K234">
            <v>9.6765126978687999E-2</v>
          </cell>
          <cell r="L234">
            <v>7.9145970542536137E-2</v>
          </cell>
          <cell r="M234">
            <v>6.1685617814660088E-2</v>
          </cell>
          <cell r="N234">
            <v>5.5707795132505789E-2</v>
          </cell>
          <cell r="O234">
            <v>-1.590056843653509E-2</v>
          </cell>
          <cell r="P234">
            <v>3.3959425027741297E-2</v>
          </cell>
          <cell r="Q234">
            <v>2.318386467795075E-2</v>
          </cell>
          <cell r="R234">
            <v>2.5347581019781851E-2</v>
          </cell>
          <cell r="S234">
            <v>2.3758424121308019E-2</v>
          </cell>
          <cell r="T234">
            <v>2.0909048790726414E-2</v>
          </cell>
          <cell r="U234">
            <v>7.2119542208337828E-2</v>
          </cell>
        </row>
        <row r="235">
          <cell r="B235">
            <v>21</v>
          </cell>
          <cell r="D235">
            <v>4.1592212412263407E-2</v>
          </cell>
          <cell r="E235">
            <v>7.7319469004313301E-3</v>
          </cell>
          <cell r="F235">
            <v>5.0035168307810185E-2</v>
          </cell>
          <cell r="G235">
            <v>0.10023784656329582</v>
          </cell>
          <cell r="H235">
            <v>0.11548692692680773</v>
          </cell>
          <cell r="I235">
            <v>7.919358609419147E-2</v>
          </cell>
          <cell r="J235">
            <v>7.8159342513485663E-2</v>
          </cell>
          <cell r="K235">
            <v>1.8016155395860878E-2</v>
          </cell>
          <cell r="L235">
            <v>5.3252841832828635E-2</v>
          </cell>
          <cell r="M235">
            <v>6.7559408998254522E-2</v>
          </cell>
          <cell r="N235">
            <v>1.7548366088083966E-2</v>
          </cell>
          <cell r="O235">
            <v>-8.7461732372454692E-3</v>
          </cell>
          <cell r="P235">
            <v>-1.3985664606517956E-2</v>
          </cell>
          <cell r="Q235">
            <v>-7.1952157891114976E-2</v>
          </cell>
          <cell r="R235">
            <v>2.8780280797224833E-5</v>
          </cell>
          <cell r="S235">
            <v>-2.1568885505708679E-2</v>
          </cell>
          <cell r="T235">
            <v>-3.3184354362324364E-2</v>
          </cell>
          <cell r="U235">
            <v>5.1595425590324595E-2</v>
          </cell>
        </row>
        <row r="236">
          <cell r="B236">
            <v>22</v>
          </cell>
          <cell r="D236">
            <v>-1.304470785227807E-2</v>
          </cell>
          <cell r="E236">
            <v>-3.3900642681430893E-2</v>
          </cell>
          <cell r="F236">
            <v>-1.8081936935703147E-2</v>
          </cell>
          <cell r="G236">
            <v>4.5907433486898297E-2</v>
          </cell>
          <cell r="H236">
            <v>-1.243757231907805E-2</v>
          </cell>
          <cell r="I236">
            <v>-4.2668913846971579E-3</v>
          </cell>
          <cell r="J236">
            <v>1.1550996606818353E-2</v>
          </cell>
          <cell r="K236">
            <v>-1.1516305459723153E-2</v>
          </cell>
          <cell r="L236">
            <v>7.5531209189062976E-2</v>
          </cell>
          <cell r="M236">
            <v>6.0588924569700886E-2</v>
          </cell>
          <cell r="N236">
            <v>9.2578953668639219E-2</v>
          </cell>
          <cell r="O236">
            <v>-6.7445401269873195E-2</v>
          </cell>
          <cell r="P236">
            <v>-5.8571691065971709E-3</v>
          </cell>
          <cell r="Q236">
            <v>-1.0077914531490317E-2</v>
          </cell>
          <cell r="R236">
            <v>-5.1717886840450866E-2</v>
          </cell>
          <cell r="S236">
            <v>-1.5569963760441063E-2</v>
          </cell>
          <cell r="T236">
            <v>-2.3093808843389629E-3</v>
          </cell>
          <cell r="U236">
            <v>-1.3597382527448243E-2</v>
          </cell>
        </row>
        <row r="237">
          <cell r="B237">
            <v>23</v>
          </cell>
          <cell r="D237">
            <v>-2.3563780925470179E-2</v>
          </cell>
          <cell r="E237">
            <v>-3.7581808449074217E-3</v>
          </cell>
          <cell r="F237">
            <v>2.3561644904046553E-3</v>
          </cell>
          <cell r="G237">
            <v>6.2469926159193001E-2</v>
          </cell>
          <cell r="H237">
            <v>3.0174022200753381E-2</v>
          </cell>
          <cell r="I237">
            <v>1.5525103818766706E-2</v>
          </cell>
          <cell r="J237">
            <v>2.5526604888488347E-3</v>
          </cell>
          <cell r="K237">
            <v>6.1734570807822298E-2</v>
          </cell>
          <cell r="L237">
            <v>4.3719238925289838E-2</v>
          </cell>
          <cell r="M237">
            <v>3.1618883738608439E-2</v>
          </cell>
          <cell r="N237">
            <v>6.5849702661580523E-2</v>
          </cell>
          <cell r="O237">
            <v>6.0908325340180536E-2</v>
          </cell>
          <cell r="P237">
            <v>1.7823083284590036E-2</v>
          </cell>
          <cell r="Q237">
            <v>-1.2591706618109599E-2</v>
          </cell>
          <cell r="R237">
            <v>-3.8094773419090622E-2</v>
          </cell>
          <cell r="S237">
            <v>5.0554484357867358E-2</v>
          </cell>
          <cell r="T237">
            <v>3.3992354379524192E-2</v>
          </cell>
          <cell r="U237">
            <v>-0.13727974842703239</v>
          </cell>
        </row>
        <row r="238">
          <cell r="B238">
            <v>24</v>
          </cell>
          <cell r="D238">
            <v>-7.0853028950392805E-2</v>
          </cell>
          <cell r="E238">
            <v>-2.6929148818167548E-2</v>
          </cell>
          <cell r="F238">
            <v>7.7117974150875401E-3</v>
          </cell>
          <cell r="G238">
            <v>1.4570908612745237E-2</v>
          </cell>
          <cell r="H238">
            <v>1.4691934545347562E-2</v>
          </cell>
          <cell r="I238">
            <v>1.5625311265862418E-2</v>
          </cell>
          <cell r="J238">
            <v>0.10988512299049291</v>
          </cell>
          <cell r="K238">
            <v>4.4792337517959524E-2</v>
          </cell>
          <cell r="L238">
            <v>0.12841908026591797</v>
          </cell>
          <cell r="M238">
            <v>6.9234617761946504E-2</v>
          </cell>
          <cell r="N238">
            <v>8.1444357289275349E-3</v>
          </cell>
          <cell r="O238">
            <v>-0.42188661701533936</v>
          </cell>
          <cell r="P238">
            <v>0.18912377282590409</v>
          </cell>
          <cell r="Q238">
            <v>1.5397758091132419E-2</v>
          </cell>
          <cell r="R238">
            <v>2.9741055009866457E-3</v>
          </cell>
          <cell r="S238">
            <v>2.4201999470643276E-3</v>
          </cell>
          <cell r="T238">
            <v>-1.5650305927816466E-2</v>
          </cell>
          <cell r="U238">
            <v>-3.731954362519696E-2</v>
          </cell>
        </row>
        <row r="239">
          <cell r="B239">
            <v>25</v>
          </cell>
          <cell r="D239">
            <v>-7.1594552755895879E-3</v>
          </cell>
          <cell r="E239">
            <v>-4.7776981655933692E-3</v>
          </cell>
          <cell r="F239">
            <v>1.4763471073178103E-3</v>
          </cell>
          <cell r="G239">
            <v>3.030969864659494E-2</v>
          </cell>
          <cell r="H239">
            <v>4.2917944551841281E-3</v>
          </cell>
          <cell r="I239">
            <v>1.9005267929874892E-2</v>
          </cell>
          <cell r="J239">
            <v>6.7517385644830785E-3</v>
          </cell>
          <cell r="K239">
            <v>1.5183071970172435E-2</v>
          </cell>
          <cell r="L239">
            <v>2.473267998245543E-2</v>
          </cell>
          <cell r="M239">
            <v>5.7184054789101157E-2</v>
          </cell>
          <cell r="N239">
            <v>5.9416148454097151E-2</v>
          </cell>
          <cell r="O239">
            <v>-6.3193194674524555E-2</v>
          </cell>
          <cell r="P239">
            <v>6.9539759097429599E-2</v>
          </cell>
          <cell r="Q239">
            <v>-3.5827914374899628E-3</v>
          </cell>
          <cell r="R239">
            <v>-6.4973072891091777E-2</v>
          </cell>
          <cell r="S239">
            <v>-9.0767996381135863E-3</v>
          </cell>
          <cell r="T239">
            <v>-6.3290746174560208E-3</v>
          </cell>
          <cell r="U239">
            <v>1.8723372235984748E-4</v>
          </cell>
        </row>
        <row r="240">
          <cell r="B240">
            <v>26</v>
          </cell>
          <cell r="D240">
            <v>-1.0648523887690664E-2</v>
          </cell>
          <cell r="E240">
            <v>-9.9037138602402486E-3</v>
          </cell>
          <cell r="F240">
            <v>-1.5025462823615165E-2</v>
          </cell>
          <cell r="G240">
            <v>4.168429170384913E-2</v>
          </cell>
          <cell r="H240">
            <v>4.7228606571188436E-2</v>
          </cell>
          <cell r="I240">
            <v>5.2437272123437184E-2</v>
          </cell>
          <cell r="J240">
            <v>2.7227177662722424E-2</v>
          </cell>
          <cell r="K240">
            <v>5.3813443002628247E-2</v>
          </cell>
          <cell r="L240">
            <v>2.3438304261878873E-2</v>
          </cell>
          <cell r="M240">
            <v>2.5784592627011049E-2</v>
          </cell>
          <cell r="N240">
            <v>4.710708122899443E-2</v>
          </cell>
          <cell r="O240">
            <v>-0.11298521873059464</v>
          </cell>
          <cell r="P240">
            <v>4.4297190856857904E-2</v>
          </cell>
          <cell r="Q240">
            <v>5.9833549719108703E-2</v>
          </cell>
          <cell r="R240">
            <v>3.1146289379896164E-2</v>
          </cell>
          <cell r="S240">
            <v>1.8960269286889764E-2</v>
          </cell>
          <cell r="T240">
            <v>1.1328613080955341E-2</v>
          </cell>
          <cell r="U240">
            <v>-8.7582592869409837E-2</v>
          </cell>
        </row>
        <row r="241">
          <cell r="B241">
            <v>27</v>
          </cell>
          <cell r="D241">
            <v>5.2067251690335103E-2</v>
          </cell>
          <cell r="E241">
            <v>4.5273153000448874E-2</v>
          </cell>
          <cell r="F241">
            <v>-9.3728923772877559E-2</v>
          </cell>
          <cell r="G241">
            <v>-4.563872223632548E-2</v>
          </cell>
          <cell r="H241">
            <v>4.6192451290827385E-3</v>
          </cell>
          <cell r="I241">
            <v>3.1946062419048404E-2</v>
          </cell>
          <cell r="J241">
            <v>4.7222409341308502E-2</v>
          </cell>
          <cell r="K241">
            <v>3.389264015388771E-2</v>
          </cell>
          <cell r="L241">
            <v>6.6710966573956698E-2</v>
          </cell>
          <cell r="M241">
            <v>6.0085307513461528E-2</v>
          </cell>
          <cell r="N241">
            <v>-7.3618050187158612E-3</v>
          </cell>
          <cell r="O241">
            <v>-6.5931529340539252E-2</v>
          </cell>
          <cell r="P241">
            <v>-5.3869450996727575E-2</v>
          </cell>
          <cell r="Q241">
            <v>5.2973149961872412E-3</v>
          </cell>
          <cell r="R241">
            <v>-3.4746971545801086E-2</v>
          </cell>
          <cell r="S241">
            <v>7.1148027989868412E-2</v>
          </cell>
          <cell r="T241">
            <v>-5.0654313192641909E-2</v>
          </cell>
          <cell r="U241">
            <v>1.1758288694796226E-2</v>
          </cell>
        </row>
        <row r="242">
          <cell r="B242">
            <v>28</v>
          </cell>
          <cell r="D242">
            <v>-1.0280284183327604E-2</v>
          </cell>
          <cell r="E242">
            <v>3.7449589412482664E-2</v>
          </cell>
          <cell r="F242">
            <v>3.4892469894753253E-2</v>
          </cell>
          <cell r="G242">
            <v>4.0235653955024819E-2</v>
          </cell>
          <cell r="H242">
            <v>1.0402572975054314E-2</v>
          </cell>
          <cell r="I242">
            <v>1.3567185831502293E-2</v>
          </cell>
          <cell r="J242">
            <v>5.1625198585737442E-2</v>
          </cell>
          <cell r="K242">
            <v>-2.0194182399809413E-2</v>
          </cell>
          <cell r="L242">
            <v>5.2562325594378123E-2</v>
          </cell>
          <cell r="M242">
            <v>3.4285390169290553E-2</v>
          </cell>
          <cell r="N242">
            <v>3.1080739492712395E-2</v>
          </cell>
          <cell r="O242">
            <v>-7.2512427407923075E-2</v>
          </cell>
          <cell r="P242">
            <v>0.1155338730399702</v>
          </cell>
          <cell r="Q242">
            <v>-6.2273423426980612E-3</v>
          </cell>
          <cell r="R242">
            <v>-6.9659941277025683E-2</v>
          </cell>
          <cell r="S242">
            <v>3.1635880560998642E-2</v>
          </cell>
          <cell r="T242">
            <v>4.7212411963868606E-2</v>
          </cell>
          <cell r="U242">
            <v>1.553091213710811E-2</v>
          </cell>
        </row>
        <row r="243">
          <cell r="B243">
            <v>29</v>
          </cell>
          <cell r="D243">
            <v>-5.4320185857559378E-2</v>
          </cell>
          <cell r="E243">
            <v>-0.11980665991535489</v>
          </cell>
          <cell r="F243">
            <v>-5.8956304643788093E-2</v>
          </cell>
          <cell r="G243">
            <v>9.1058191797863008E-2</v>
          </cell>
          <cell r="H243">
            <v>5.6273063286876424E-2</v>
          </cell>
          <cell r="I243">
            <v>2.5194445742137139E-2</v>
          </cell>
          <cell r="J243">
            <v>-1.1805053020350398E-2</v>
          </cell>
          <cell r="K243">
            <v>4.6582734707517615E-2</v>
          </cell>
          <cell r="L243">
            <v>0.20474458975631138</v>
          </cell>
          <cell r="M243">
            <v>-1.2544395694006005E-2</v>
          </cell>
          <cell r="N243">
            <v>2.3944157256874377E-2</v>
          </cell>
          <cell r="O243">
            <v>-8.7054427347683094E-2</v>
          </cell>
          <cell r="P243">
            <v>0.26062370526744272</v>
          </cell>
          <cell r="Q243">
            <v>9.9380691080674044E-2</v>
          </cell>
          <cell r="R243">
            <v>-5.4507025539880183E-2</v>
          </cell>
          <cell r="S243">
            <v>3.1953046032098031E-2</v>
          </cell>
          <cell r="T243">
            <v>-7.5897001596118008E-3</v>
          </cell>
          <cell r="U243">
            <v>-1.2760723564972931E-3</v>
          </cell>
        </row>
        <row r="244">
          <cell r="B244">
            <v>30</v>
          </cell>
          <cell r="D244">
            <v>-0.17142876582115785</v>
          </cell>
          <cell r="E244">
            <v>-0.22201096679672205</v>
          </cell>
          <cell r="F244">
            <v>-0.16476453009746506</v>
          </cell>
          <cell r="G244">
            <v>2.9927402507403889E-2</v>
          </cell>
          <cell r="H244">
            <v>9.8200026106185723E-2</v>
          </cell>
          <cell r="I244">
            <v>7.7659125357131265E-2</v>
          </cell>
          <cell r="J244">
            <v>3.8511076861341476E-2</v>
          </cell>
          <cell r="K244">
            <v>-3.1393435513218382E-3</v>
          </cell>
          <cell r="L244">
            <v>1.5813306760618095E-2</v>
          </cell>
          <cell r="M244">
            <v>-3.3493532042471963E-2</v>
          </cell>
          <cell r="N244">
            <v>4.5291529827994559E-2</v>
          </cell>
          <cell r="O244">
            <v>-6.0956055409160936E-2</v>
          </cell>
          <cell r="P244">
            <v>0.38089009820964059</v>
          </cell>
          <cell r="Q244">
            <v>0.27225387878968954</v>
          </cell>
          <cell r="R244">
            <v>1.9201612362236053E-2</v>
          </cell>
          <cell r="S244">
            <v>7.7340055098948257E-2</v>
          </cell>
          <cell r="T244">
            <v>4.2361177005218797E-2</v>
          </cell>
          <cell r="U244">
            <v>6.7383052475176175E-3</v>
          </cell>
        </row>
        <row r="245">
          <cell r="B245">
            <v>31</v>
          </cell>
          <cell r="D245">
            <v>8.1267919026241975E-2</v>
          </cell>
          <cell r="E245">
            <v>-3.158247842561801E-2</v>
          </cell>
          <cell r="F245">
            <v>-3.1869771525326329E-2</v>
          </cell>
          <cell r="G245">
            <v>5.6168398875514614E-2</v>
          </cell>
          <cell r="H245">
            <v>4.7111509900279014E-2</v>
          </cell>
          <cell r="I245">
            <v>1.3952405657719158E-2</v>
          </cell>
          <cell r="J245">
            <v>2.1701915038748965E-2</v>
          </cell>
          <cell r="K245">
            <v>5.0546589047948842E-2</v>
          </cell>
          <cell r="L245">
            <v>3.0098759308869072E-2</v>
          </cell>
          <cell r="M245">
            <v>8.1280493674461551E-2</v>
          </cell>
          <cell r="N245">
            <v>5.561951431828871E-2</v>
          </cell>
          <cell r="O245">
            <v>-6.0915032858693152E-2</v>
          </cell>
          <cell r="P245">
            <v>2.8198453147582736E-2</v>
          </cell>
          <cell r="Q245">
            <v>-3.6005903548188667E-2</v>
          </cell>
          <cell r="R245">
            <v>-6.1945421041083693E-2</v>
          </cell>
          <cell r="S245">
            <v>1.5012679332651269E-2</v>
          </cell>
          <cell r="T245">
            <v>1.4433826439902209E-2</v>
          </cell>
          <cell r="U245">
            <v>6.1564070141208793E-2</v>
          </cell>
        </row>
        <row r="246">
          <cell r="B246">
            <v>32</v>
          </cell>
          <cell r="D246">
            <v>7.446737948720461E-2</v>
          </cell>
          <cell r="E246">
            <v>-3.4762664448066305E-2</v>
          </cell>
          <cell r="F246">
            <v>-1.6691772121207094E-2</v>
          </cell>
          <cell r="G246">
            <v>4.268517068824873E-2</v>
          </cell>
          <cell r="H246">
            <v>3.3061553096775942E-2</v>
          </cell>
          <cell r="I246">
            <v>2.3728889233284978E-2</v>
          </cell>
          <cell r="J246">
            <v>9.2135163835915801E-3</v>
          </cell>
          <cell r="K246">
            <v>7.4270268582831589E-2</v>
          </cell>
          <cell r="L246">
            <v>2.5716668623654071E-2</v>
          </cell>
          <cell r="M246">
            <v>2.8865416804700006E-2</v>
          </cell>
          <cell r="N246">
            <v>4.4888346951966529E-2</v>
          </cell>
          <cell r="O246">
            <v>-0.11368904900436605</v>
          </cell>
          <cell r="P246">
            <v>-2.2699149648557349E-3</v>
          </cell>
          <cell r="Q246">
            <v>-2.0998990398482187E-2</v>
          </cell>
          <cell r="R246">
            <v>3.0766248413278685E-2</v>
          </cell>
          <cell r="S246">
            <v>0.10169768872860785</v>
          </cell>
          <cell r="T246">
            <v>2.4457480623484962E-2</v>
          </cell>
          <cell r="U246">
            <v>-2.5371547792418236E-2</v>
          </cell>
        </row>
        <row r="247">
          <cell r="B247">
            <v>33</v>
          </cell>
          <cell r="D247">
            <v>-3.259179519673272E-2</v>
          </cell>
          <cell r="E247">
            <v>-8.1299104588940962E-2</v>
          </cell>
          <cell r="F247">
            <v>-4.0754586510705737E-2</v>
          </cell>
          <cell r="G247">
            <v>5.1357606513529719E-2</v>
          </cell>
          <cell r="H247">
            <v>6.5461381939704744E-2</v>
          </cell>
          <cell r="I247">
            <v>4.8544555704538528E-2</v>
          </cell>
          <cell r="J247">
            <v>3.8394465184390603E-2</v>
          </cell>
          <cell r="K247">
            <v>5.2384267861482536E-2</v>
          </cell>
          <cell r="L247">
            <v>7.9362898374819579E-3</v>
          </cell>
          <cell r="M247">
            <v>-2.7656202963703969E-3</v>
          </cell>
          <cell r="N247">
            <v>1.6241973654996578E-2</v>
          </cell>
          <cell r="O247">
            <v>-0.11958541730716332</v>
          </cell>
          <cell r="P247">
            <v>-0.10785374040928231</v>
          </cell>
          <cell r="Q247">
            <v>-4.8146964485436317E-2</v>
          </cell>
          <cell r="R247">
            <v>3.2443019364835068E-2</v>
          </cell>
          <cell r="S247">
            <v>3.4577322094772045E-2</v>
          </cell>
          <cell r="T247">
            <v>6.0536585543045529E-2</v>
          </cell>
          <cell r="U247">
            <v>1.8733584879550014E-2</v>
          </cell>
        </row>
        <row r="248">
          <cell r="B248">
            <v>35</v>
          </cell>
          <cell r="D248">
            <v>-0.11922755757403591</v>
          </cell>
          <cell r="E248">
            <v>-6.4674214859326007E-2</v>
          </cell>
          <cell r="F248">
            <v>-3.1168626398848986E-2</v>
          </cell>
          <cell r="G248">
            <v>2.7826581081671353E-2</v>
          </cell>
          <cell r="H248">
            <v>-0.17546793524615534</v>
          </cell>
          <cell r="I248">
            <v>-0.10430380141911288</v>
          </cell>
          <cell r="J248">
            <v>-0.10866157793749132</v>
          </cell>
          <cell r="K248">
            <v>2.8702027685206577E-2</v>
          </cell>
          <cell r="L248">
            <v>6.6033093613875993E-2</v>
          </cell>
          <cell r="M248">
            <v>1.1342565133182436E-2</v>
          </cell>
          <cell r="N248">
            <v>7.0612494364806766E-2</v>
          </cell>
          <cell r="O248">
            <v>4.1772132458118616E-2</v>
          </cell>
          <cell r="P248">
            <v>-0.10446935492475851</v>
          </cell>
          <cell r="Q248">
            <v>-9.0791344047376099E-2</v>
          </cell>
          <cell r="R248">
            <v>5.5912621472567814E-2</v>
          </cell>
          <cell r="S248">
            <v>-2.0217707443289878E-2</v>
          </cell>
          <cell r="T248">
            <v>-0.12013416827270995</v>
          </cell>
          <cell r="U248">
            <v>0.18025425199120848</v>
          </cell>
        </row>
        <row r="249">
          <cell r="B249" t="str">
            <v>36 - 39</v>
          </cell>
          <cell r="D249">
            <v>-0.12891282515988522</v>
          </cell>
          <cell r="E249">
            <v>-7.4940995295115664E-2</v>
          </cell>
          <cell r="F249">
            <v>-0.12500366179299549</v>
          </cell>
          <cell r="G249">
            <v>-3.2531259069939589E-2</v>
          </cell>
          <cell r="H249">
            <v>1.4154121701602795E-2</v>
          </cell>
          <cell r="I249">
            <v>1.6081429558464588E-2</v>
          </cell>
          <cell r="J249">
            <v>4.8478603023675459E-2</v>
          </cell>
          <cell r="K249">
            <v>-2.3250940004700626E-2</v>
          </cell>
          <cell r="L249">
            <v>0.12005922202232555</v>
          </cell>
          <cell r="M249">
            <v>3.5039791485427241E-2</v>
          </cell>
          <cell r="N249">
            <v>7.386139066409525E-2</v>
          </cell>
          <cell r="O249">
            <v>-0.12117541517149111</v>
          </cell>
          <cell r="P249">
            <v>-5.5067474631789071E-2</v>
          </cell>
          <cell r="Q249">
            <v>-3.8320706149205797E-2</v>
          </cell>
          <cell r="R249">
            <v>-0.21688640541187032</v>
          </cell>
          <cell r="S249">
            <v>-2.7948671829310934E-3</v>
          </cell>
          <cell r="T249">
            <v>2.9763755196837494E-2</v>
          </cell>
          <cell r="U249">
            <v>-3.2493851545375096E-2</v>
          </cell>
        </row>
        <row r="250">
          <cell r="B250" t="str">
            <v>41 - 43</v>
          </cell>
          <cell r="D250">
            <v>1.6185708763276407E-2</v>
          </cell>
          <cell r="E250">
            <v>1.0418160636045615E-2</v>
          </cell>
          <cell r="F250">
            <v>1.655177749010206E-2</v>
          </cell>
          <cell r="G250">
            <v>3.1875790900264489E-2</v>
          </cell>
          <cell r="H250">
            <v>4.7610054151237646E-2</v>
          </cell>
          <cell r="I250">
            <v>2.8262142038394611E-2</v>
          </cell>
          <cell r="J250">
            <v>3.5116200368641159E-3</v>
          </cell>
          <cell r="K250">
            <v>1.9007775655968562E-2</v>
          </cell>
          <cell r="L250">
            <v>-9.3879644073743274E-3</v>
          </cell>
          <cell r="M250">
            <v>-3.1802883378908575E-3</v>
          </cell>
          <cell r="N250">
            <v>5.4679230074702767E-2</v>
          </cell>
          <cell r="O250">
            <v>2.7113928813189414E-2</v>
          </cell>
          <cell r="P250">
            <v>2.182432441159321E-2</v>
          </cell>
          <cell r="Q250">
            <v>1.7538836931692892E-2</v>
          </cell>
          <cell r="R250">
            <v>3.3779219513028202E-3</v>
          </cell>
          <cell r="S250">
            <v>1.4273632857837892E-2</v>
          </cell>
          <cell r="T250">
            <v>2.5870594073158726E-2</v>
          </cell>
          <cell r="U250">
            <v>4.0381256860471115E-2</v>
          </cell>
        </row>
        <row r="251">
          <cell r="B251">
            <v>45</v>
          </cell>
          <cell r="D251">
            <v>2.7038745658880536E-4</v>
          </cell>
          <cell r="E251">
            <v>-4.1211817596161771E-2</v>
          </cell>
          <cell r="F251">
            <v>4.4283530999278398E-3</v>
          </cell>
          <cell r="G251">
            <v>1.5989021028594896E-2</v>
          </cell>
          <cell r="H251">
            <v>6.7218095212827178E-2</v>
          </cell>
          <cell r="I251">
            <v>-3.2000529103234365E-3</v>
          </cell>
          <cell r="J251">
            <v>3.7530887063914609E-2</v>
          </cell>
          <cell r="K251">
            <v>-1.5254638420155953E-2</v>
          </cell>
          <cell r="L251">
            <v>6.9167551756597057E-3</v>
          </cell>
          <cell r="M251">
            <v>2.8430217584069384E-2</v>
          </cell>
          <cell r="N251">
            <v>4.21510133676819E-2</v>
          </cell>
          <cell r="O251">
            <v>-1.0527707210727266E-2</v>
          </cell>
          <cell r="P251">
            <v>5.059637981416687E-2</v>
          </cell>
          <cell r="Q251">
            <v>-4.9095386364008675E-3</v>
          </cell>
          <cell r="R251">
            <v>1.620814368373269E-2</v>
          </cell>
          <cell r="S251">
            <v>-4.2771912283508295E-2</v>
          </cell>
          <cell r="T251">
            <v>2.5729712594127152E-2</v>
          </cell>
          <cell r="U251">
            <v>9.8550774258925333E-2</v>
          </cell>
        </row>
        <row r="252">
          <cell r="B252">
            <v>46</v>
          </cell>
          <cell r="D252">
            <v>8.180662064952493E-3</v>
          </cell>
          <cell r="E252">
            <v>8.3141165859738519E-2</v>
          </cell>
          <cell r="F252">
            <v>0.13561829584014151</v>
          </cell>
          <cell r="G252">
            <v>-1.3230061673727866E-2</v>
          </cell>
          <cell r="H252">
            <v>4.0467518922182588E-3</v>
          </cell>
          <cell r="I252">
            <v>2.0700217235938956E-2</v>
          </cell>
          <cell r="J252">
            <v>0.11271338852937363</v>
          </cell>
          <cell r="K252">
            <v>8.1100808051299156E-2</v>
          </cell>
          <cell r="L252">
            <v>0.12270395541532375</v>
          </cell>
          <cell r="M252">
            <v>6.2557563564308083E-2</v>
          </cell>
          <cell r="N252">
            <v>8.0014632225613669E-2</v>
          </cell>
          <cell r="O252">
            <v>-6.4198266622920275E-2</v>
          </cell>
          <cell r="P252">
            <v>9.3985750185447747E-2</v>
          </cell>
          <cell r="Q252">
            <v>-6.4877600248265943E-2</v>
          </cell>
          <cell r="R252">
            <v>-2.1029932878921631E-2</v>
          </cell>
          <cell r="S252">
            <v>-9.321887038452048E-3</v>
          </cell>
          <cell r="T252">
            <v>4.425128749184104E-2</v>
          </cell>
          <cell r="U252">
            <v>-2.2858033238291053E-2</v>
          </cell>
        </row>
        <row r="253">
          <cell r="B253">
            <v>47</v>
          </cell>
          <cell r="D253">
            <v>7.4726297044971357E-3</v>
          </cell>
          <cell r="E253">
            <v>2.5408382980194322E-2</v>
          </cell>
          <cell r="F253">
            <v>3.5944013439847433E-2</v>
          </cell>
          <cell r="G253">
            <v>1.748298219948885E-2</v>
          </cell>
          <cell r="H253">
            <v>-9.006941157412629E-3</v>
          </cell>
          <cell r="I253">
            <v>1.7063926674917296E-2</v>
          </cell>
          <cell r="J253">
            <v>1.9566208699799414E-3</v>
          </cell>
          <cell r="K253">
            <v>2.6287039685494618E-2</v>
          </cell>
          <cell r="L253">
            <v>2.3678292702971282E-2</v>
          </cell>
          <cell r="M253">
            <v>9.438457985808002E-3</v>
          </cell>
          <cell r="N253">
            <v>4.1823310078704878E-2</v>
          </cell>
          <cell r="O253">
            <v>1.4247537385334352E-2</v>
          </cell>
          <cell r="P253">
            <v>7.2607477394037723E-3</v>
          </cell>
          <cell r="Q253">
            <v>-3.5947287916538118E-2</v>
          </cell>
          <cell r="R253">
            <v>1.9174260080147443E-2</v>
          </cell>
          <cell r="S253">
            <v>-7.326082874057116E-3</v>
          </cell>
          <cell r="T253">
            <v>2.1147648867636093E-2</v>
          </cell>
          <cell r="U253">
            <v>-7.3323050683505864E-3</v>
          </cell>
        </row>
        <row r="254">
          <cell r="B254" t="str">
            <v>49 - 51</v>
          </cell>
          <cell r="D254">
            <v>0.11257248802547881</v>
          </cell>
          <cell r="E254">
            <v>-0.13888548941018419</v>
          </cell>
          <cell r="F254">
            <v>6.4425903053648259E-2</v>
          </cell>
          <cell r="G254">
            <v>-4.0220829662351854E-4</v>
          </cell>
          <cell r="H254">
            <v>2.3635152476513266E-2</v>
          </cell>
          <cell r="I254">
            <v>1.1193731340839452E-3</v>
          </cell>
          <cell r="J254">
            <v>3.5080421952779606E-2</v>
          </cell>
          <cell r="K254">
            <v>4.092485944133295E-2</v>
          </cell>
          <cell r="L254">
            <v>2.158376070813306E-2</v>
          </cell>
          <cell r="M254">
            <v>1.2439493670646895E-2</v>
          </cell>
          <cell r="N254">
            <v>2.70394916299872E-2</v>
          </cell>
          <cell r="O254">
            <v>-2.213698847896628E-2</v>
          </cell>
          <cell r="P254">
            <v>5.5956490579139206E-2</v>
          </cell>
          <cell r="Q254">
            <v>-1.9285309799923156E-2</v>
          </cell>
          <cell r="R254">
            <v>1.1720968684927335E-2</v>
          </cell>
          <cell r="S254">
            <v>1.6167451940784394E-2</v>
          </cell>
          <cell r="T254">
            <v>3.3614956167673959E-2</v>
          </cell>
          <cell r="U254">
            <v>5.7603114070710948E-2</v>
          </cell>
        </row>
        <row r="255">
          <cell r="B255">
            <v>52</v>
          </cell>
          <cell r="D255">
            <v>-0.20036984283446546</v>
          </cell>
          <cell r="E255">
            <v>-0.10190433144101918</v>
          </cell>
          <cell r="F255">
            <v>1.924898976729561E-2</v>
          </cell>
          <cell r="G255">
            <v>7.4696712615505145E-2</v>
          </cell>
          <cell r="H255">
            <v>-2.6164227362170389E-2</v>
          </cell>
          <cell r="I255">
            <v>1.4339085771635451E-2</v>
          </cell>
          <cell r="J255">
            <v>2.863904370834347E-2</v>
          </cell>
          <cell r="K255">
            <v>-1.2154030215887568E-2</v>
          </cell>
          <cell r="L255">
            <v>3.8922791152952163E-2</v>
          </cell>
          <cell r="M255">
            <v>4.4611072400806195E-2</v>
          </cell>
          <cell r="N255">
            <v>3.5788716197342918E-2</v>
          </cell>
          <cell r="O255">
            <v>4.6076930909494829E-2</v>
          </cell>
          <cell r="P255">
            <v>2.0358025972383009E-2</v>
          </cell>
          <cell r="Q255">
            <v>-1.5429290791505346E-2</v>
          </cell>
          <cell r="R255">
            <v>-9.9355628071547963E-3</v>
          </cell>
          <cell r="S255">
            <v>1.806514429998396E-2</v>
          </cell>
          <cell r="T255">
            <v>1.6977671346876333E-2</v>
          </cell>
          <cell r="U255">
            <v>7.9456372862956037E-3</v>
          </cell>
        </row>
        <row r="256">
          <cell r="B256">
            <v>53</v>
          </cell>
          <cell r="D256">
            <v>9.1599573987513061E-3</v>
          </cell>
          <cell r="E256">
            <v>-3.1017514040564409E-3</v>
          </cell>
          <cell r="F256">
            <v>-5.016436911651212E-4</v>
          </cell>
          <cell r="G256">
            <v>5.1854223652499032E-2</v>
          </cell>
          <cell r="H256">
            <v>4.9958132399481547E-2</v>
          </cell>
          <cell r="I256">
            <v>5.7799861932899432E-2</v>
          </cell>
          <cell r="J256">
            <v>2.9000661280591089E-2</v>
          </cell>
          <cell r="K256">
            <v>5.0633957052002465E-2</v>
          </cell>
          <cell r="L256">
            <v>-9.4616225468079351E-3</v>
          </cell>
          <cell r="M256">
            <v>5.2183738957354064E-2</v>
          </cell>
          <cell r="N256">
            <v>3.7932497379407515E-2</v>
          </cell>
          <cell r="O256">
            <v>3.0723591917140025E-2</v>
          </cell>
          <cell r="P256">
            <v>4.0014147750375928E-2</v>
          </cell>
          <cell r="Q256">
            <v>3.0050749003089017E-2</v>
          </cell>
          <cell r="R256">
            <v>4.920316093663013E-2</v>
          </cell>
          <cell r="S256">
            <v>-5.1451100445833342E-2</v>
          </cell>
          <cell r="T256">
            <v>-0.11329807507154743</v>
          </cell>
          <cell r="U256">
            <v>-1.5976249847908131E-2</v>
          </cell>
        </row>
        <row r="257">
          <cell r="B257">
            <v>55</v>
          </cell>
          <cell r="D257">
            <v>-2.1989315276020882E-3</v>
          </cell>
          <cell r="E257">
            <v>-1.2073699572156649E-2</v>
          </cell>
          <cell r="F257">
            <v>3.2928207372715956E-2</v>
          </cell>
          <cell r="G257">
            <v>3.4518577114043936E-2</v>
          </cell>
          <cell r="H257">
            <v>-1.0931842751100485E-2</v>
          </cell>
          <cell r="I257">
            <v>-5.501462483444064E-2</v>
          </cell>
          <cell r="J257">
            <v>-3.186334255140566E-2</v>
          </cell>
          <cell r="K257">
            <v>1.9016967691592557E-2</v>
          </cell>
          <cell r="L257">
            <v>3.7229123264324926E-2</v>
          </cell>
          <cell r="M257">
            <v>2.9887009259953023E-2</v>
          </cell>
          <cell r="N257">
            <v>2.7093460858638174E-2</v>
          </cell>
          <cell r="O257">
            <v>1.6249576858202719E-3</v>
          </cell>
          <cell r="P257">
            <v>9.3617633042295534E-3</v>
          </cell>
          <cell r="Q257">
            <v>-1.1884194807725956E-2</v>
          </cell>
          <cell r="R257">
            <v>-2.0539364565046569E-2</v>
          </cell>
          <cell r="S257">
            <v>4.3244843123562138E-3</v>
          </cell>
          <cell r="T257">
            <v>2.436260274654023E-2</v>
          </cell>
          <cell r="U257">
            <v>-2.6252390391556024E-2</v>
          </cell>
        </row>
        <row r="258">
          <cell r="B258">
            <v>56</v>
          </cell>
          <cell r="D258">
            <v>-1.1944381280055594E-2</v>
          </cell>
          <cell r="E258">
            <v>-2.3830340648092196E-3</v>
          </cell>
          <cell r="F258">
            <v>3.9357721929476952E-2</v>
          </cell>
          <cell r="G258">
            <v>2.8679444576367175E-2</v>
          </cell>
          <cell r="H258">
            <v>-1.2801966014403754E-2</v>
          </cell>
          <cell r="I258">
            <v>-4.364578789860396E-2</v>
          </cell>
          <cell r="J258">
            <v>-2.2907839117814244E-2</v>
          </cell>
          <cell r="K258">
            <v>2.684409701620516E-2</v>
          </cell>
          <cell r="L258">
            <v>3.4123112031154923E-2</v>
          </cell>
          <cell r="M258">
            <v>3.1939128242206571E-2</v>
          </cell>
          <cell r="N258">
            <v>3.7323465888012164E-2</v>
          </cell>
          <cell r="O258">
            <v>4.7337583645190584E-4</v>
          </cell>
          <cell r="P258">
            <v>2.6099245181740116E-2</v>
          </cell>
          <cell r="Q258">
            <v>3.37091193902046E-2</v>
          </cell>
          <cell r="R258">
            <v>-3.2599905597579193E-2</v>
          </cell>
          <cell r="S258">
            <v>6.2224468051721438E-3</v>
          </cell>
          <cell r="T258">
            <v>-8.8249827823391191E-3</v>
          </cell>
          <cell r="U258">
            <v>-9.1199710729807926E-3</v>
          </cell>
        </row>
        <row r="259">
          <cell r="B259" t="str">
            <v>58 - 60</v>
          </cell>
          <cell r="D259">
            <v>-9.1794321258180656E-3</v>
          </cell>
          <cell r="E259">
            <v>-3.8462509250756227E-3</v>
          </cell>
          <cell r="F259">
            <v>1.1906098055436853E-2</v>
          </cell>
          <cell r="G259">
            <v>5.7430716987117991E-2</v>
          </cell>
          <cell r="H259">
            <v>2.9062992799699483E-2</v>
          </cell>
          <cell r="I259">
            <v>2.2086323956060028E-2</v>
          </cell>
          <cell r="J259">
            <v>-1.3962616614738521E-2</v>
          </cell>
          <cell r="K259">
            <v>1.7421162186222805E-2</v>
          </cell>
          <cell r="L259">
            <v>-1.7451847505441154E-2</v>
          </cell>
          <cell r="M259">
            <v>-6.2638105919438081E-3</v>
          </cell>
          <cell r="N259">
            <v>5.3109630416929843E-3</v>
          </cell>
          <cell r="O259">
            <v>-3.4186629644188393E-2</v>
          </cell>
          <cell r="P259">
            <v>5.6169388861553537E-2</v>
          </cell>
          <cell r="Q259">
            <v>-1.9547658792085532E-2</v>
          </cell>
          <cell r="R259">
            <v>-7.7957127015036543E-2</v>
          </cell>
          <cell r="S259">
            <v>-5.5693883667374822E-3</v>
          </cell>
          <cell r="T259">
            <v>3.3129041250256952E-2</v>
          </cell>
          <cell r="U259">
            <v>4.9245880310075929E-3</v>
          </cell>
        </row>
        <row r="260">
          <cell r="B260">
            <v>61</v>
          </cell>
          <cell r="D260">
            <v>-3.3817251859233455E-2</v>
          </cell>
          <cell r="E260">
            <v>-0.11063910554427281</v>
          </cell>
          <cell r="F260">
            <v>-3.6898691862698674E-2</v>
          </cell>
          <cell r="G260">
            <v>3.1430481416264033E-2</v>
          </cell>
          <cell r="H260">
            <v>4.8515001367713806E-2</v>
          </cell>
          <cell r="I260">
            <v>6.1873538085281066E-2</v>
          </cell>
          <cell r="J260">
            <v>2.8003806312848711E-2</v>
          </cell>
          <cell r="K260">
            <v>5.1796294715681146E-2</v>
          </cell>
          <cell r="L260">
            <v>-2.5901200618457798E-3</v>
          </cell>
          <cell r="M260">
            <v>1.6449488036221149E-2</v>
          </cell>
          <cell r="N260">
            <v>3.9971774085697742E-2</v>
          </cell>
          <cell r="O260">
            <v>-9.514531194493081E-3</v>
          </cell>
          <cell r="P260">
            <v>4.0648939039560572E-2</v>
          </cell>
          <cell r="Q260">
            <v>-8.1921847041558804E-2</v>
          </cell>
          <cell r="R260">
            <v>1.0343476682840524E-2</v>
          </cell>
          <cell r="S260">
            <v>-1.1401137776911208E-2</v>
          </cell>
          <cell r="T260">
            <v>-4.2884579898347708E-2</v>
          </cell>
          <cell r="U260">
            <v>-6.4501231660904823E-2</v>
          </cell>
        </row>
        <row r="261">
          <cell r="B261" t="str">
            <v>62 - 63</v>
          </cell>
          <cell r="D261">
            <v>-9.28327888418089E-2</v>
          </cell>
          <cell r="E261">
            <v>-4.1669179375714904E-2</v>
          </cell>
          <cell r="F261">
            <v>-1.1656397620885772E-2</v>
          </cell>
          <cell r="G261">
            <v>-9.9436070509135721E-3</v>
          </cell>
          <cell r="H261">
            <v>6.426513405411538E-2</v>
          </cell>
          <cell r="I261">
            <v>-7.7221743123551678E-2</v>
          </cell>
          <cell r="J261">
            <v>7.1020484633400605E-2</v>
          </cell>
          <cell r="K261">
            <v>-6.9740343111729386E-3</v>
          </cell>
          <cell r="L261">
            <v>1.3613204408358115E-4</v>
          </cell>
          <cell r="M261">
            <v>-2.8052594028856292E-2</v>
          </cell>
          <cell r="N261">
            <v>2.9613590376238008E-2</v>
          </cell>
          <cell r="O261">
            <v>3.2315697309206914E-2</v>
          </cell>
          <cell r="P261">
            <v>3.8289874245420519E-2</v>
          </cell>
          <cell r="Q261">
            <v>-5.1155949433654424E-2</v>
          </cell>
          <cell r="R261">
            <v>1.6374539904219665E-2</v>
          </cell>
          <cell r="S261">
            <v>3.0575180720102679E-3</v>
          </cell>
          <cell r="T261">
            <v>1.2245789804832263E-4</v>
          </cell>
          <cell r="U261">
            <v>4.5788771692989449E-2</v>
          </cell>
        </row>
        <row r="262">
          <cell r="B262">
            <v>64</v>
          </cell>
          <cell r="D262">
            <v>9.9418978519011159E-2</v>
          </cell>
          <cell r="E262">
            <v>6.4129341728527134E-2</v>
          </cell>
          <cell r="F262">
            <v>0.15590802479214827</v>
          </cell>
          <cell r="G262">
            <v>-0.18701269284939681</v>
          </cell>
          <cell r="H262">
            <v>-6.3475900637892879E-2</v>
          </cell>
          <cell r="I262">
            <v>6.9900578239410649E-2</v>
          </cell>
          <cell r="J262">
            <v>5.050494972705577E-2</v>
          </cell>
          <cell r="K262">
            <v>0.11311382442011952</v>
          </cell>
          <cell r="L262">
            <v>7.0470293250020299E-2</v>
          </cell>
          <cell r="M262">
            <v>4.3735320644945563E-2</v>
          </cell>
          <cell r="N262">
            <v>-0.14350362847797604</v>
          </cell>
          <cell r="O262">
            <v>-0.10579670168898414</v>
          </cell>
          <cell r="P262">
            <v>-5.859756321020626E-2</v>
          </cell>
          <cell r="Q262">
            <v>-5.9720475709905796E-2</v>
          </cell>
          <cell r="R262">
            <v>4.6403651197994833E-2</v>
          </cell>
          <cell r="S262">
            <v>3.9449647858396997E-2</v>
          </cell>
          <cell r="T262">
            <v>-4.0944444374282796E-2</v>
          </cell>
          <cell r="U262">
            <v>-6.3268812546654174E-2</v>
          </cell>
        </row>
        <row r="263">
          <cell r="B263">
            <v>65</v>
          </cell>
          <cell r="D263">
            <v>4.6157154038795278E-2</v>
          </cell>
          <cell r="E263">
            <v>-2.9836394171364966E-2</v>
          </cell>
          <cell r="F263">
            <v>0.16694067689248882</v>
          </cell>
          <cell r="G263">
            <v>-0.11401186272967034</v>
          </cell>
          <cell r="H263">
            <v>-0.1076211051622773</v>
          </cell>
          <cell r="I263">
            <v>0.25883771860873672</v>
          </cell>
          <cell r="J263">
            <v>-6.8933141971181056E-2</v>
          </cell>
          <cell r="K263">
            <v>1.6031881529363412E-2</v>
          </cell>
          <cell r="L263">
            <v>0.14489837599798916</v>
          </cell>
          <cell r="M263">
            <v>0.17589530341908644</v>
          </cell>
          <cell r="N263">
            <v>-6.325885794975461E-2</v>
          </cell>
          <cell r="O263">
            <v>-3.4036801429732533E-2</v>
          </cell>
          <cell r="P263">
            <v>1.7540747360368147E-2</v>
          </cell>
          <cell r="Q263">
            <v>8.7155161441824225E-2</v>
          </cell>
          <cell r="R263">
            <v>2.2600639972265579E-3</v>
          </cell>
          <cell r="S263">
            <v>-3.268469890897463E-3</v>
          </cell>
          <cell r="T263">
            <v>-4.4766708041990122E-2</v>
          </cell>
          <cell r="U263">
            <v>4.3258438036413382E-2</v>
          </cell>
        </row>
        <row r="264">
          <cell r="B264">
            <v>68</v>
          </cell>
          <cell r="D264">
            <v>5.4089366762458013E-2</v>
          </cell>
          <cell r="E264">
            <v>-2.3444077652976625E-2</v>
          </cell>
          <cell r="F264">
            <v>-0.10145395188706829</v>
          </cell>
          <cell r="G264">
            <v>-1.7630273748702296E-2</v>
          </cell>
          <cell r="H264">
            <v>-7.9143270894727502E-2</v>
          </cell>
          <cell r="I264">
            <v>-1.6755034556597881E-2</v>
          </cell>
          <cell r="J264">
            <v>-1.740159900518512E-2</v>
          </cell>
          <cell r="K264">
            <v>1.1392226090099378E-2</v>
          </cell>
          <cell r="L264">
            <v>-3.7791450680469962E-2</v>
          </cell>
          <cell r="M264">
            <v>1.0474887728131321E-2</v>
          </cell>
          <cell r="N264">
            <v>-1.2172182539030851E-3</v>
          </cell>
          <cell r="O264">
            <v>5.4123245697750955E-2</v>
          </cell>
          <cell r="P264">
            <v>-5.2960339216411301E-3</v>
          </cell>
          <cell r="Q264">
            <v>-4.405361893791182E-2</v>
          </cell>
          <cell r="R264">
            <v>-9.7341450090371318E-3</v>
          </cell>
          <cell r="S264">
            <v>6.3137284366820978E-4</v>
          </cell>
          <cell r="T264">
            <v>8.9768255939808306E-3</v>
          </cell>
          <cell r="U264">
            <v>9.6703135246116734E-3</v>
          </cell>
        </row>
        <row r="265">
          <cell r="B265" t="str">
            <v>69 - 71</v>
          </cell>
          <cell r="D265">
            <v>-1.3686209515844983E-2</v>
          </cell>
          <cell r="E265">
            <v>-1.1238114841422453E-2</v>
          </cell>
          <cell r="F265">
            <v>-7.3978053391113852E-3</v>
          </cell>
          <cell r="G265">
            <v>1.6322277443219679E-2</v>
          </cell>
          <cell r="H265">
            <v>-6.1057236414330696E-2</v>
          </cell>
          <cell r="I265">
            <v>-7.138029292741721E-2</v>
          </cell>
          <cell r="J265">
            <v>4.2073618250670242E-2</v>
          </cell>
          <cell r="K265">
            <v>2.4268922501476275E-2</v>
          </cell>
          <cell r="L265">
            <v>2.4032813344788906E-2</v>
          </cell>
          <cell r="M265">
            <v>3.3055214079624751E-2</v>
          </cell>
          <cell r="N265">
            <v>4.9100668241314427E-2</v>
          </cell>
          <cell r="O265">
            <v>2.6323981392672557E-2</v>
          </cell>
          <cell r="P265">
            <v>1.3395228138675774E-2</v>
          </cell>
          <cell r="Q265">
            <v>1.7448795990868016E-2</v>
          </cell>
          <cell r="R265">
            <v>2.7127217940634107E-2</v>
          </cell>
          <cell r="S265">
            <v>1.3352517149822996E-2</v>
          </cell>
          <cell r="T265">
            <v>3.9345447106879705E-2</v>
          </cell>
          <cell r="U265">
            <v>1.8545594582543234E-2</v>
          </cell>
        </row>
        <row r="266">
          <cell r="B266">
            <v>72</v>
          </cell>
          <cell r="D266">
            <v>6.8957532887815365E-2</v>
          </cell>
          <cell r="E266">
            <v>1.8818030768299465E-2</v>
          </cell>
          <cell r="F266">
            <v>4.1575405387862974E-2</v>
          </cell>
          <cell r="G266">
            <v>6.5109941946392969E-3</v>
          </cell>
          <cell r="H266">
            <v>-7.1101094053798164E-2</v>
          </cell>
          <cell r="I266">
            <v>-5.6615125064006677E-2</v>
          </cell>
          <cell r="J266">
            <v>3.9645858573890358E-2</v>
          </cell>
          <cell r="K266">
            <v>-2.2445302779003473E-2</v>
          </cell>
          <cell r="L266">
            <v>-0.12161848049636015</v>
          </cell>
          <cell r="M266">
            <v>-1.428204668533184E-2</v>
          </cell>
          <cell r="N266">
            <v>2.2184693819543133E-2</v>
          </cell>
          <cell r="O266">
            <v>4.48412512064289E-2</v>
          </cell>
          <cell r="P266">
            <v>-1.9682916671159734E-2</v>
          </cell>
          <cell r="Q266">
            <v>-0.12635167859927288</v>
          </cell>
          <cell r="R266">
            <v>9.1520769493210752E-2</v>
          </cell>
          <cell r="S266">
            <v>7.2908103033962668E-2</v>
          </cell>
          <cell r="T266">
            <v>4.2150187369717873E-2</v>
          </cell>
          <cell r="U266">
            <v>4.0127219424928251E-2</v>
          </cell>
        </row>
        <row r="267">
          <cell r="B267" t="str">
            <v>73 - 75</v>
          </cell>
          <cell r="D267">
            <v>-8.3229424024084953E-3</v>
          </cell>
          <cell r="E267">
            <v>-2.4939039889830705E-2</v>
          </cell>
          <cell r="F267">
            <v>-6.4193281571478189E-2</v>
          </cell>
          <cell r="G267">
            <v>-9.1219630803230922E-3</v>
          </cell>
          <cell r="H267">
            <v>-8.0635807336062126E-2</v>
          </cell>
          <cell r="I267">
            <v>-4.5341776728745509E-2</v>
          </cell>
          <cell r="J267">
            <v>1.5832065025126241E-2</v>
          </cell>
          <cell r="K267">
            <v>2.8925512259111441E-2</v>
          </cell>
          <cell r="L267">
            <v>3.4466167954969817E-2</v>
          </cell>
          <cell r="M267">
            <v>2.5357002991827748E-2</v>
          </cell>
          <cell r="N267">
            <v>5.3851558558290824E-2</v>
          </cell>
          <cell r="O267">
            <v>5.1898779712236554E-2</v>
          </cell>
          <cell r="P267">
            <v>-1.4696535250527831E-2</v>
          </cell>
          <cell r="Q267">
            <v>-5.822855724021192E-3</v>
          </cell>
          <cell r="R267">
            <v>-4.0985164755961589E-2</v>
          </cell>
          <cell r="S267">
            <v>-1.5422605421608448E-2</v>
          </cell>
          <cell r="T267">
            <v>7.4408820539950682E-4</v>
          </cell>
          <cell r="U267">
            <v>1.5172852154995864E-2</v>
          </cell>
        </row>
        <row r="268">
          <cell r="B268" t="str">
            <v>77 - 82</v>
          </cell>
          <cell r="D268">
            <v>-2.8926949875974883E-2</v>
          </cell>
          <cell r="E268">
            <v>-3.0086765495117573E-3</v>
          </cell>
          <cell r="F268">
            <v>-2.1492877316326209E-2</v>
          </cell>
          <cell r="G268">
            <v>2.0561780612760927E-2</v>
          </cell>
          <cell r="H268">
            <v>-4.5344117660446659E-2</v>
          </cell>
          <cell r="I268">
            <v>-6.7234679389640783E-2</v>
          </cell>
          <cell r="J268">
            <v>3.0752464003620084E-2</v>
          </cell>
          <cell r="K268">
            <v>7.4524058852061259E-3</v>
          </cell>
          <cell r="L268">
            <v>3.5092606469980137E-2</v>
          </cell>
          <cell r="M268">
            <v>2.4375515997770991E-2</v>
          </cell>
          <cell r="N268">
            <v>3.7938589464288963E-2</v>
          </cell>
          <cell r="O268">
            <v>3.9777778986991086E-2</v>
          </cell>
          <cell r="P268">
            <v>9.7863562535289272E-2</v>
          </cell>
          <cell r="Q268">
            <v>-1.7464484165391037E-2</v>
          </cell>
          <cell r="R268">
            <v>2.3435519248669046E-3</v>
          </cell>
          <cell r="S268">
            <v>-1.3739654624520647E-2</v>
          </cell>
          <cell r="T268">
            <v>2.3156350598051878E-2</v>
          </cell>
          <cell r="U268">
            <v>2.0296195175664389E-2</v>
          </cell>
        </row>
        <row r="269">
          <cell r="B269">
            <v>85</v>
          </cell>
          <cell r="D269">
            <v>-2.2879231575924197E-2</v>
          </cell>
          <cell r="E269">
            <v>-2.0279014318858257E-2</v>
          </cell>
          <cell r="F269">
            <v>4.9670034460802093E-2</v>
          </cell>
          <cell r="G269">
            <v>-6.3840245445730526E-2</v>
          </cell>
          <cell r="H269">
            <v>-4.9383889400710479E-2</v>
          </cell>
          <cell r="I269">
            <v>-9.2405264499229034E-2</v>
          </cell>
          <cell r="J269">
            <v>-7.0075853241444497E-2</v>
          </cell>
          <cell r="K269">
            <v>2.4631033883437903E-2</v>
          </cell>
          <cell r="L269">
            <v>3.9625023969267037E-2</v>
          </cell>
          <cell r="M269">
            <v>9.4738036201041265E-2</v>
          </cell>
          <cell r="N269">
            <v>-5.0807342452321214E-2</v>
          </cell>
          <cell r="O269">
            <v>1.0758733895659844E-2</v>
          </cell>
          <cell r="P269">
            <v>-9.5789202114112681E-3</v>
          </cell>
          <cell r="Q269">
            <v>0.14882129871164951</v>
          </cell>
          <cell r="R269">
            <v>-5.3668513125467388E-2</v>
          </cell>
          <cell r="S269">
            <v>-4.0195302680289924E-2</v>
          </cell>
          <cell r="T269">
            <v>2.5288046336688463E-2</v>
          </cell>
          <cell r="U269">
            <v>1.6959637315097531E-2</v>
          </cell>
        </row>
        <row r="270">
          <cell r="B270">
            <v>86</v>
          </cell>
          <cell r="D270">
            <v>9.6716876559158615E-2</v>
          </cell>
          <cell r="E270">
            <v>1.1415370838500305E-2</v>
          </cell>
          <cell r="F270">
            <v>2.6748254241574898E-2</v>
          </cell>
          <cell r="G270">
            <v>6.2242724315150433E-2</v>
          </cell>
          <cell r="H270">
            <v>3.525952542483668E-2</v>
          </cell>
          <cell r="I270">
            <v>1.3617609040043721E-2</v>
          </cell>
          <cell r="J270">
            <v>3.0668737330622253E-2</v>
          </cell>
          <cell r="K270">
            <v>-2.3697767743543485E-3</v>
          </cell>
          <cell r="L270">
            <v>7.0549750177835158E-3</v>
          </cell>
          <cell r="M270">
            <v>-1.3992520069576742E-3</v>
          </cell>
          <cell r="N270">
            <v>3.0937331714784522E-2</v>
          </cell>
          <cell r="O270">
            <v>1.7905300179542172E-2</v>
          </cell>
          <cell r="P270">
            <v>-1.0337681744305272E-2</v>
          </cell>
          <cell r="Q270">
            <v>-1.9113695233414996E-2</v>
          </cell>
          <cell r="R270">
            <v>1.8474536178096912E-2</v>
          </cell>
          <cell r="S270">
            <v>-8.7183734013571712E-3</v>
          </cell>
          <cell r="T270">
            <v>1.3932669433671663E-3</v>
          </cell>
          <cell r="U270">
            <v>1.784282355605793E-3</v>
          </cell>
        </row>
        <row r="271">
          <cell r="B271" t="str">
            <v>87 - 88</v>
          </cell>
          <cell r="D271">
            <v>0.11673424739020954</v>
          </cell>
          <cell r="E271">
            <v>1.0394568512397395E-3</v>
          </cell>
          <cell r="F271">
            <v>8.1696725831126304E-3</v>
          </cell>
          <cell r="G271">
            <v>2.5195147208366686E-2</v>
          </cell>
          <cell r="H271">
            <v>1.8806575048778473E-2</v>
          </cell>
          <cell r="I271">
            <v>-2.1107308263188074E-2</v>
          </cell>
          <cell r="J271">
            <v>8.1976543323163398E-3</v>
          </cell>
          <cell r="K271">
            <v>-2.2781643201319146E-2</v>
          </cell>
          <cell r="L271">
            <v>-7.3030085460009775E-2</v>
          </cell>
          <cell r="M271">
            <v>-7.9648588974741141E-2</v>
          </cell>
          <cell r="N271">
            <v>-5.628724181908018E-2</v>
          </cell>
          <cell r="O271">
            <v>9.953247733684556E-3</v>
          </cell>
          <cell r="P271">
            <v>2.4065568740907484E-2</v>
          </cell>
          <cell r="Q271">
            <v>4.0671675835113996E-2</v>
          </cell>
          <cell r="R271">
            <v>-1.6751723633351312E-2</v>
          </cell>
          <cell r="S271">
            <v>-6.0997281195471542E-2</v>
          </cell>
          <cell r="T271">
            <v>3.6806755050822204E-3</v>
          </cell>
          <cell r="U271">
            <v>1.500059300291845E-3</v>
          </cell>
        </row>
        <row r="272">
          <cell r="B272" t="str">
            <v>90 - 93</v>
          </cell>
          <cell r="D272">
            <v>9.2640157551189262E-3</v>
          </cell>
          <cell r="E272">
            <v>3.9362912580998E-3</v>
          </cell>
          <cell r="F272">
            <v>-4.4359027442629761E-3</v>
          </cell>
          <cell r="G272">
            <v>2.8658969818140312E-2</v>
          </cell>
          <cell r="H272">
            <v>0.17528754217356179</v>
          </cell>
          <cell r="I272">
            <v>6.031751044027911E-2</v>
          </cell>
          <cell r="J272">
            <v>2.5833553255451003E-2</v>
          </cell>
          <cell r="K272">
            <v>3.4932103060992148E-2</v>
          </cell>
          <cell r="L272">
            <v>4.3558483431744843E-3</v>
          </cell>
          <cell r="M272">
            <v>2.2131413390302779E-2</v>
          </cell>
          <cell r="N272">
            <v>2.758048311321093E-2</v>
          </cell>
          <cell r="O272">
            <v>3.6747354538626764E-2</v>
          </cell>
          <cell r="P272">
            <v>-1.5787055353584711E-2</v>
          </cell>
          <cell r="Q272">
            <v>-8.3159074772756969E-2</v>
          </cell>
          <cell r="R272">
            <v>-1.1342770165648886E-2</v>
          </cell>
          <cell r="S272">
            <v>-0.12252066473824197</v>
          </cell>
          <cell r="T272">
            <v>0.22068017022666786</v>
          </cell>
          <cell r="U272">
            <v>-0.31119415511647841</v>
          </cell>
        </row>
        <row r="273">
          <cell r="B273" t="str">
            <v>94 - 96</v>
          </cell>
          <cell r="D273">
            <v>-1.5447339082740319E-2</v>
          </cell>
          <cell r="E273">
            <v>-3.4845094103983176E-2</v>
          </cell>
          <cell r="F273">
            <v>1.9256762914980019E-2</v>
          </cell>
          <cell r="G273">
            <v>1.8082823131470249E-2</v>
          </cell>
          <cell r="H273">
            <v>7.4333982820031119E-2</v>
          </cell>
          <cell r="I273">
            <v>-7.1473722770550863E-3</v>
          </cell>
          <cell r="J273">
            <v>2.3235125249498445E-2</v>
          </cell>
          <cell r="K273">
            <v>1.8318853553150216E-2</v>
          </cell>
          <cell r="L273">
            <v>-8.6006670962919252E-3</v>
          </cell>
          <cell r="M273">
            <v>3.8764989738395261E-2</v>
          </cell>
          <cell r="N273">
            <v>5.7490855413340425E-2</v>
          </cell>
          <cell r="O273">
            <v>3.3695852643910618E-2</v>
          </cell>
          <cell r="P273">
            <v>1.6626636676300155E-2</v>
          </cell>
          <cell r="Q273">
            <v>5.4939108513898827E-2</v>
          </cell>
          <cell r="R273">
            <v>1.5044908489204811E-2</v>
          </cell>
          <cell r="S273">
            <v>-1.3312960685041952E-2</v>
          </cell>
          <cell r="T273">
            <v>-4.0412525328109572E-3</v>
          </cell>
          <cell r="U273">
            <v>-2.3956442695067803E-3</v>
          </cell>
        </row>
        <row r="274">
          <cell r="D274">
            <v>1.9695312457583825E-2</v>
          </cell>
          <cell r="E274">
            <v>1.9999854646037818E-3</v>
          </cell>
          <cell r="F274">
            <v>3.8514129662018393E-2</v>
          </cell>
          <cell r="G274">
            <v>-9.0389352432540537E-4</v>
          </cell>
          <cell r="H274">
            <v>2.3947396008838773E-3</v>
          </cell>
          <cell r="I274">
            <v>1.9925930312988172E-2</v>
          </cell>
          <cell r="J274">
            <v>2.909529649755993E-2</v>
          </cell>
          <cell r="K274">
            <v>3.4231579461862172E-2</v>
          </cell>
          <cell r="L274">
            <v>4.4018147193954249E-2</v>
          </cell>
          <cell r="M274">
            <v>4.2077796181918981E-2</v>
          </cell>
          <cell r="N274">
            <v>1.6790067586722968E-2</v>
          </cell>
          <cell r="O274">
            <v>-2.2154663371001138E-2</v>
          </cell>
          <cell r="P274">
            <v>2.6433276926907556E-2</v>
          </cell>
          <cell r="Q274">
            <v>-8.7557325640457151E-3</v>
          </cell>
          <cell r="R274">
            <v>1.538917559341213E-3</v>
          </cell>
          <cell r="S274">
            <v>1.1374341892340656E-3</v>
          </cell>
          <cell r="T274">
            <v>6.447814369690219E-3</v>
          </cell>
          <cell r="U274">
            <v>1.6584214177570722E-3</v>
          </cell>
        </row>
        <row r="279">
          <cell r="D279">
            <v>-5.4592251706816423E-3</v>
          </cell>
          <cell r="E279">
            <v>-2.9147969005886639E-3</v>
          </cell>
          <cell r="F279">
            <v>-1.538659672923024E-4</v>
          </cell>
          <cell r="G279">
            <v>2.5239130903857007E-3</v>
          </cell>
          <cell r="H279">
            <v>5.6538225895072782E-3</v>
          </cell>
          <cell r="I279">
            <v>8.8291603074917065E-3</v>
          </cell>
          <cell r="J279">
            <v>1.1877294239404975E-2</v>
          </cell>
          <cell r="K279">
            <v>1.4065940976660434E-2</v>
          </cell>
          <cell r="L279">
            <v>1.5741679439474156E-2</v>
          </cell>
          <cell r="M279">
            <v>1.6571478956980266E-2</v>
          </cell>
          <cell r="N279">
            <v>1.6019423312577392E-2</v>
          </cell>
          <cell r="O279">
            <v>1.4236301803053934E-2</v>
          </cell>
          <cell r="P279">
            <v>1.2244761803173763E-2</v>
          </cell>
          <cell r="Q279">
            <v>1.0255792388336371E-2</v>
          </cell>
          <cell r="R279">
            <v>7.9993377318330183E-3</v>
          </cell>
          <cell r="S279">
            <v>5.3861654266544349E-3</v>
          </cell>
          <cell r="T279">
            <v>1.8318841464821504E-3</v>
          </cell>
          <cell r="U279">
            <v>-2.5108514925455219E-3</v>
          </cell>
        </row>
        <row r="280">
          <cell r="D280">
            <v>3.6159170155216108E-2</v>
          </cell>
          <cell r="E280">
            <v>3.1652619831094686E-2</v>
          </cell>
          <cell r="F280">
            <v>2.7348149539602719E-2</v>
          </cell>
          <cell r="G280">
            <v>2.3610728335224797E-2</v>
          </cell>
          <cell r="H280">
            <v>2.054621668178273E-2</v>
          </cell>
          <cell r="I280">
            <v>1.8341522331874034E-2</v>
          </cell>
          <cell r="J280">
            <v>1.7049607948952016E-2</v>
          </cell>
          <cell r="K280">
            <v>1.6440034669270027E-2</v>
          </cell>
          <cell r="L280">
            <v>1.6393684250322661E-2</v>
          </cell>
          <cell r="M280">
            <v>1.7195678817153E-2</v>
          </cell>
          <cell r="N280">
            <v>1.8374007021411554E-2</v>
          </cell>
          <cell r="O280">
            <v>1.925204817496139E-2</v>
          </cell>
          <cell r="P280">
            <v>1.8970081909111172E-2</v>
          </cell>
          <cell r="Q280">
            <v>1.7675864809844215E-2</v>
          </cell>
          <cell r="R280">
            <v>1.6020927725574573E-2</v>
          </cell>
          <cell r="S280">
            <v>1.438818914217881E-2</v>
          </cell>
          <cell r="T280">
            <v>1.3007356920459926E-2</v>
          </cell>
          <cell r="U280">
            <v>1.2086335613490777E-2</v>
          </cell>
        </row>
        <row r="281">
          <cell r="D281">
            <v>-7.4469784336471095E-3</v>
          </cell>
          <cell r="E281">
            <v>-2.1564307715895577E-4</v>
          </cell>
          <cell r="F281">
            <v>6.5136722218238994E-3</v>
          </cell>
          <cell r="G281">
            <v>1.2764658992494172E-2</v>
          </cell>
          <cell r="H281">
            <v>1.7887751598548333E-2</v>
          </cell>
          <cell r="I281">
            <v>2.1720306334429659E-2</v>
          </cell>
          <cell r="J281">
            <v>2.4399130002331262E-2</v>
          </cell>
          <cell r="K281">
            <v>2.6123204954412352E-2</v>
          </cell>
          <cell r="L281">
            <v>2.6918978258135981E-2</v>
          </cell>
          <cell r="M281">
            <v>2.6564195025660479E-2</v>
          </cell>
          <cell r="N281">
            <v>2.4766416813856898E-2</v>
          </cell>
          <cell r="O281">
            <v>2.103970139323012E-2</v>
          </cell>
          <cell r="P281">
            <v>1.5534795677172083E-2</v>
          </cell>
          <cell r="Q281">
            <v>8.0848730177152037E-3</v>
          </cell>
          <cell r="R281">
            <v>-1.2806807692398983E-3</v>
          </cell>
          <cell r="S281">
            <v>-1.1561881435405033E-2</v>
          </cell>
          <cell r="T281">
            <v>-2.2158396020810475E-2</v>
          </cell>
          <cell r="U281">
            <v>-3.2694582093265936E-2</v>
          </cell>
        </row>
        <row r="282">
          <cell r="D282">
            <v>1.9340294132267188E-2</v>
          </cell>
          <cell r="E282">
            <v>2.1362078262262028E-2</v>
          </cell>
          <cell r="F282">
            <v>2.3859666578381036E-2</v>
          </cell>
          <cell r="G282">
            <v>2.6486238660090474E-2</v>
          </cell>
          <cell r="H282">
            <v>2.8821649854422603E-2</v>
          </cell>
          <cell r="I282">
            <v>3.1037408158377439E-2</v>
          </cell>
          <cell r="J282">
            <v>3.2596228462227414E-2</v>
          </cell>
          <cell r="K282">
            <v>3.3140989859382977E-2</v>
          </cell>
          <cell r="L282">
            <v>3.2474280979669805E-2</v>
          </cell>
          <cell r="M282">
            <v>3.0089450739619265E-2</v>
          </cell>
          <cell r="N282">
            <v>2.6135972609218728E-2</v>
          </cell>
          <cell r="O282">
            <v>2.0996365311295149E-2</v>
          </cell>
          <cell r="P282">
            <v>1.5690505534767578E-2</v>
          </cell>
          <cell r="Q282">
            <v>1.0211827645296486E-2</v>
          </cell>
          <cell r="R282">
            <v>5.478751757722008E-3</v>
          </cell>
          <cell r="S282">
            <v>1.5485026176130787E-3</v>
          </cell>
          <cell r="T282">
            <v>-1.9955131859410186E-3</v>
          </cell>
          <cell r="U282">
            <v>-5.5193882031694891E-3</v>
          </cell>
        </row>
        <row r="283">
          <cell r="D283">
            <v>1.1271203979736195E-2</v>
          </cell>
          <cell r="E283">
            <v>1.6195908365218323E-2</v>
          </cell>
          <cell r="F283">
            <v>2.0940940999243745E-2</v>
          </cell>
          <cell r="G283">
            <v>2.5363302397052125E-2</v>
          </cell>
          <cell r="H283">
            <v>2.8893641174878051E-2</v>
          </cell>
          <cell r="I283">
            <v>3.1175864399906904E-2</v>
          </cell>
          <cell r="J283">
            <v>3.2087918446877306E-2</v>
          </cell>
          <cell r="K283">
            <v>3.1732563884372088E-2</v>
          </cell>
          <cell r="L283">
            <v>3.0274003069310943E-2</v>
          </cell>
          <cell r="M283">
            <v>2.7685847106684525E-2</v>
          </cell>
          <cell r="N283">
            <v>2.3948873444951044E-2</v>
          </cell>
          <cell r="O283">
            <v>1.9433028218343598E-2</v>
          </cell>
          <cell r="P283">
            <v>1.457524525499935E-2</v>
          </cell>
          <cell r="Q283">
            <v>9.7616694460000188E-3</v>
          </cell>
          <cell r="R283">
            <v>5.2861710797465983E-3</v>
          </cell>
          <cell r="S283">
            <v>1.441020945499454E-3</v>
          </cell>
          <cell r="T283">
            <v>-2.0630578791215343E-3</v>
          </cell>
          <cell r="U283">
            <v>-5.4850057079860407E-3</v>
          </cell>
        </row>
        <row r="284">
          <cell r="D284">
            <v>2.7495724634186348E-2</v>
          </cell>
          <cell r="E284">
            <v>2.7191002387789601E-2</v>
          </cell>
          <cell r="F284">
            <v>2.7042629445283808E-2</v>
          </cell>
          <cell r="G284">
            <v>2.6904871814898902E-2</v>
          </cell>
          <cell r="H284">
            <v>2.6285533782603752E-2</v>
          </cell>
          <cell r="I284">
            <v>2.4779582126186219E-2</v>
          </cell>
          <cell r="J284">
            <v>2.2453335191779011E-2</v>
          </cell>
          <cell r="K284">
            <v>1.9537116246625352E-2</v>
          </cell>
          <cell r="L284">
            <v>1.5896895214847957E-2</v>
          </cell>
          <cell r="M284">
            <v>1.1146040932043922E-2</v>
          </cell>
          <cell r="N284">
            <v>4.5656588182426258E-3</v>
          </cell>
          <cell r="O284">
            <v>-3.6787058404877406E-3</v>
          </cell>
          <cell r="P284">
            <v>-1.2690127157097946E-2</v>
          </cell>
          <cell r="Q284">
            <v>-2.2353067891715903E-2</v>
          </cell>
          <cell r="R284">
            <v>-3.2598866661754211E-2</v>
          </cell>
          <cell r="S284">
            <v>-4.3453725393815874E-2</v>
          </cell>
          <cell r="T284">
            <v>-5.529051287965308E-2</v>
          </cell>
          <cell r="U284">
            <v>-6.7968502365423858E-2</v>
          </cell>
        </row>
        <row r="285">
          <cell r="D285">
            <v>2.7966070553116654E-3</v>
          </cell>
          <cell r="E285">
            <v>6.3723942052377287E-3</v>
          </cell>
          <cell r="F285">
            <v>9.6344983320166156E-3</v>
          </cell>
          <cell r="G285">
            <v>1.2270331358028368E-2</v>
          </cell>
          <cell r="H285">
            <v>1.3875996081991275E-2</v>
          </cell>
          <cell r="I285">
            <v>1.4434883313432685E-2</v>
          </cell>
          <cell r="J285">
            <v>1.3914205142649102E-2</v>
          </cell>
          <cell r="K285">
            <v>1.2647618244216698E-2</v>
          </cell>
          <cell r="L285">
            <v>1.0765016357298653E-2</v>
          </cell>
          <cell r="M285">
            <v>8.3480199447129155E-3</v>
          </cell>
          <cell r="N285">
            <v>5.4564223715877344E-3</v>
          </cell>
          <cell r="O285">
            <v>2.3496273456849264E-3</v>
          </cell>
          <cell r="P285">
            <v>-3.0315225328746235E-4</v>
          </cell>
          <cell r="Q285">
            <v>-2.465518872314889E-3</v>
          </cell>
          <cell r="R285">
            <v>-3.9178510484404808E-3</v>
          </cell>
          <cell r="S285">
            <v>-5.1535822192263075E-3</v>
          </cell>
          <cell r="T285">
            <v>-6.1815859668182859E-3</v>
          </cell>
          <cell r="U285">
            <v>-7.2410828432346872E-3</v>
          </cell>
        </row>
        <row r="286">
          <cell r="D286">
            <v>-2.4417830390867361E-2</v>
          </cell>
          <cell r="E286">
            <v>-7.9663499992669879E-3</v>
          </cell>
          <cell r="F286">
            <v>8.20640877048762E-3</v>
          </cell>
          <cell r="G286">
            <v>2.3233623064872859E-2</v>
          </cell>
          <cell r="H286">
            <v>3.5903634135185873E-2</v>
          </cell>
          <cell r="I286">
            <v>4.5486486297595281E-2</v>
          </cell>
          <cell r="J286">
            <v>5.1899323649028592E-2</v>
          </cell>
          <cell r="K286">
            <v>5.5323252474675955E-2</v>
          </cell>
          <cell r="L286">
            <v>5.5895404984442516E-2</v>
          </cell>
          <cell r="M286">
            <v>5.416733213327353E-2</v>
          </cell>
          <cell r="N286">
            <v>5.0923090531695171E-2</v>
          </cell>
          <cell r="O286">
            <v>4.7021919647047501E-2</v>
          </cell>
          <cell r="P286">
            <v>4.3370905992678663E-2</v>
          </cell>
          <cell r="Q286">
            <v>4.0247911201100967E-2</v>
          </cell>
          <cell r="R286">
            <v>3.7836682095177356E-2</v>
          </cell>
          <cell r="S286">
            <v>3.6150325032539281E-2</v>
          </cell>
          <cell r="T286">
            <v>3.5077055360064231E-2</v>
          </cell>
          <cell r="U286">
            <v>3.4381169415517387E-2</v>
          </cell>
        </row>
        <row r="287">
          <cell r="D287">
            <v>5.8323205873602867E-2</v>
          </cell>
          <cell r="E287">
            <v>6.0175454179219594E-2</v>
          </cell>
          <cell r="F287">
            <v>6.1860392550222923E-2</v>
          </cell>
          <cell r="G287">
            <v>6.2686275979211573E-2</v>
          </cell>
          <cell r="H287">
            <v>6.1843107216360133E-2</v>
          </cell>
          <cell r="I287">
            <v>5.8896404717684023E-2</v>
          </cell>
          <cell r="J287">
            <v>5.3948125136303107E-2</v>
          </cell>
          <cell r="K287">
            <v>4.7303196939102336E-2</v>
          </cell>
          <cell r="L287">
            <v>3.9508660766738493E-2</v>
          </cell>
          <cell r="M287">
            <v>3.0818686844435929E-2</v>
          </cell>
          <cell r="N287">
            <v>2.1624887208079903E-2</v>
          </cell>
          <cell r="O287">
            <v>1.268628111509386E-2</v>
          </cell>
          <cell r="P287">
            <v>4.7211226117012828E-3</v>
          </cell>
          <cell r="Q287">
            <v>-1.7666587993977424E-3</v>
          </cell>
          <cell r="R287">
            <v>-6.4602014876853206E-3</v>
          </cell>
          <cell r="S287">
            <v>-9.7444988135607282E-3</v>
          </cell>
          <cell r="T287">
            <v>-1.1939654319738415E-2</v>
          </cell>
          <cell r="U287">
            <v>-1.3484015415854315E-2</v>
          </cell>
        </row>
        <row r="288">
          <cell r="D288">
            <v>-1.404069096056625E-2</v>
          </cell>
          <cell r="E288">
            <v>-8.4796898480186608E-3</v>
          </cell>
          <cell r="F288">
            <v>-2.9087289043881895E-3</v>
          </cell>
          <cell r="G288">
            <v>2.4279421730739235E-3</v>
          </cell>
          <cell r="H288">
            <v>7.1343416068032897E-3</v>
          </cell>
          <cell r="I288">
            <v>1.1249282532373762E-2</v>
          </cell>
          <cell r="J288">
            <v>1.4615858946100379E-2</v>
          </cell>
          <cell r="K288">
            <v>1.6922003105127467E-2</v>
          </cell>
          <cell r="L288">
            <v>1.7824998643206538E-2</v>
          </cell>
          <cell r="M288">
            <v>1.6697746108440593E-2</v>
          </cell>
          <cell r="N288">
            <v>1.3490208154391193E-2</v>
          </cell>
          <cell r="O288">
            <v>8.5912592192325058E-3</v>
          </cell>
          <cell r="P288">
            <v>3.1806611962811797E-3</v>
          </cell>
          <cell r="Q288">
            <v>-2.3221906260371969E-3</v>
          </cell>
          <cell r="R288">
            <v>-7.588279262325818E-3</v>
          </cell>
          <cell r="S288">
            <v>-1.236614496624241E-2</v>
          </cell>
          <cell r="T288">
            <v>-1.6845624067225947E-2</v>
          </cell>
          <cell r="U288">
            <v>-2.1248591082657392E-2</v>
          </cell>
        </row>
        <row r="289">
          <cell r="D289">
            <v>-7.5044523937693123E-4</v>
          </cell>
          <cell r="E289">
            <v>6.7471331197610984E-3</v>
          </cell>
          <cell r="F289">
            <v>1.4016578122038196E-2</v>
          </cell>
          <cell r="G289">
            <v>2.0724703270946741E-2</v>
          </cell>
          <cell r="H289">
            <v>2.6421717933662783E-2</v>
          </cell>
          <cell r="I289">
            <v>3.1075283706244825E-2</v>
          </cell>
          <cell r="J289">
            <v>3.4690585227422265E-2</v>
          </cell>
          <cell r="K289">
            <v>3.7117305337049718E-2</v>
          </cell>
          <cell r="L289">
            <v>3.7883747627596082E-2</v>
          </cell>
          <cell r="M289">
            <v>3.6764388346237957E-2</v>
          </cell>
          <cell r="N289">
            <v>3.3592058653128892E-2</v>
          </cell>
          <cell r="O289">
            <v>2.8148134662346141E-2</v>
          </cell>
          <cell r="P289">
            <v>2.053656892805146E-2</v>
          </cell>
          <cell r="Q289">
            <v>1.1188915911184951E-2</v>
          </cell>
          <cell r="R289">
            <v>5.0959521625210482E-4</v>
          </cell>
          <cell r="S289">
            <v>-1.1334779777534533E-2</v>
          </cell>
          <cell r="T289">
            <v>-2.4563639377315843E-2</v>
          </cell>
          <cell r="U289">
            <v>-3.8777521248878691E-2</v>
          </cell>
        </row>
        <row r="290">
          <cell r="D290">
            <v>-2.2457299829076516E-2</v>
          </cell>
          <cell r="E290">
            <v>-1.107714101626359E-2</v>
          </cell>
          <cell r="F290">
            <v>-1.8093949466382585E-4</v>
          </cell>
          <cell r="G290">
            <v>9.5888273664905734E-3</v>
          </cell>
          <cell r="H290">
            <v>1.7668609567064921E-2</v>
          </cell>
          <cell r="I290">
            <v>2.3544677919387073E-2</v>
          </cell>
          <cell r="J290">
            <v>2.6673536485567705E-2</v>
          </cell>
          <cell r="K290">
            <v>2.6432495661182245E-2</v>
          </cell>
          <cell r="L290">
            <v>2.3030981706855379E-2</v>
          </cell>
          <cell r="M290">
            <v>1.6862019301779559E-2</v>
          </cell>
          <cell r="N290">
            <v>9.3725141107378618E-3</v>
          </cell>
          <cell r="O290">
            <v>2.5330977831150366E-3</v>
          </cell>
          <cell r="P290">
            <v>-1.6978788155222711E-3</v>
          </cell>
          <cell r="Q290">
            <v>-5.606261967591961E-3</v>
          </cell>
          <cell r="R290">
            <v>-9.569681439097668E-3</v>
          </cell>
          <cell r="S290">
            <v>-1.3755726795455786E-2</v>
          </cell>
          <cell r="T290">
            <v>-1.8206549732681862E-2</v>
          </cell>
          <cell r="U290">
            <v>-2.2802542679366246E-2</v>
          </cell>
        </row>
        <row r="291">
          <cell r="D291">
            <v>5.1080882296772854E-4</v>
          </cell>
          <cell r="E291">
            <v>4.1010620891263564E-3</v>
          </cell>
          <cell r="F291">
            <v>7.6146127142994111E-3</v>
          </cell>
          <cell r="G291">
            <v>1.0885970454954121E-2</v>
          </cell>
          <cell r="H291">
            <v>1.3688262411487901E-2</v>
          </cell>
          <cell r="I291">
            <v>1.5988852966214568E-2</v>
          </cell>
          <cell r="J291">
            <v>1.7661141821884899E-2</v>
          </cell>
          <cell r="K291">
            <v>1.8608692830886269E-2</v>
          </cell>
          <cell r="L291">
            <v>1.8625975813032047E-2</v>
          </cell>
          <cell r="M291">
            <v>1.7473204379528453E-2</v>
          </cell>
          <cell r="N291">
            <v>1.4971659183275938E-2</v>
          </cell>
          <cell r="O291">
            <v>1.1339729381270685E-2</v>
          </cell>
          <cell r="P291">
            <v>7.2402490232170878E-3</v>
          </cell>
          <cell r="Q291">
            <v>2.5907229182615837E-3</v>
          </cell>
          <cell r="R291">
            <v>-2.0683490237072637E-3</v>
          </cell>
          <cell r="S291">
            <v>-6.258202036358405E-3</v>
          </cell>
          <cell r="T291">
            <v>-1.0129118592034636E-2</v>
          </cell>
          <cell r="U291">
            <v>-1.3859567139096305E-2</v>
          </cell>
        </row>
        <row r="292">
          <cell r="D292">
            <v>1.9760566708902907E-3</v>
          </cell>
          <cell r="E292">
            <v>8.1681927557863809E-3</v>
          </cell>
          <cell r="F292">
            <v>1.4234083035096661E-2</v>
          </cell>
          <cell r="G292">
            <v>1.9866762637075056E-2</v>
          </cell>
          <cell r="H292">
            <v>2.4466671231388369E-2</v>
          </cell>
          <cell r="I292">
            <v>2.7652423778371141E-2</v>
          </cell>
          <cell r="J292">
            <v>2.9270254591755904E-2</v>
          </cell>
          <cell r="K292">
            <v>2.9414246468725851E-2</v>
          </cell>
          <cell r="L292">
            <v>2.8158051437173849E-2</v>
          </cell>
          <cell r="M292">
            <v>2.5819313490331775E-2</v>
          </cell>
          <cell r="N292">
            <v>2.266847914967856E-2</v>
          </cell>
          <cell r="O292">
            <v>1.8975647728059927E-2</v>
          </cell>
          <cell r="P292">
            <v>1.5255304559114754E-2</v>
          </cell>
          <cell r="Q292">
            <v>1.0702326311895374E-2</v>
          </cell>
          <cell r="R292">
            <v>4.8020085184315485E-3</v>
          </cell>
          <cell r="S292">
            <v>-2.4690410551748239E-3</v>
          </cell>
          <cell r="T292">
            <v>-1.0870771834207199E-2</v>
          </cell>
          <cell r="U292">
            <v>-1.994884014052839E-2</v>
          </cell>
        </row>
        <row r="293">
          <cell r="D293">
            <v>9.3946506257123977E-3</v>
          </cell>
          <cell r="E293">
            <v>8.3564142925145572E-3</v>
          </cell>
          <cell r="F293">
            <v>7.7449039699629433E-3</v>
          </cell>
          <cell r="G293">
            <v>8.3560130557831253E-3</v>
          </cell>
          <cell r="H293">
            <v>9.9708966702722682E-3</v>
          </cell>
          <cell r="I293">
            <v>1.1830762580806448E-2</v>
          </cell>
          <cell r="J293">
            <v>1.3123302039349839E-2</v>
          </cell>
          <cell r="K293">
            <v>1.3237359296249038E-2</v>
          </cell>
          <cell r="L293">
            <v>1.1902769674870231E-2</v>
          </cell>
          <cell r="M293">
            <v>9.0559213071559879E-3</v>
          </cell>
          <cell r="N293">
            <v>5.1812842940397409E-3</v>
          </cell>
          <cell r="O293">
            <v>1.2736225985179805E-3</v>
          </cell>
          <cell r="P293">
            <v>-1.7977307095403605E-3</v>
          </cell>
          <cell r="Q293">
            <v>-3.8354940796569213E-3</v>
          </cell>
          <cell r="R293">
            <v>-5.1631031642252129E-3</v>
          </cell>
          <cell r="S293">
            <v>-6.0126655248803054E-3</v>
          </cell>
          <cell r="T293">
            <v>-6.9121274070730269E-3</v>
          </cell>
          <cell r="U293">
            <v>-7.6178281211067194E-3</v>
          </cell>
        </row>
        <row r="294">
          <cell r="D294">
            <v>2.0139914721978257E-2</v>
          </cell>
          <cell r="E294">
            <v>2.1466172341409157E-2</v>
          </cell>
          <cell r="F294">
            <v>2.2488227971786998E-2</v>
          </cell>
          <cell r="G294">
            <v>2.3061713794769453E-2</v>
          </cell>
          <cell r="H294">
            <v>2.3166304411243861E-2</v>
          </cell>
          <cell r="I294">
            <v>2.2953413823700104E-2</v>
          </cell>
          <cell r="J294">
            <v>2.2446818720266163E-2</v>
          </cell>
          <cell r="K294">
            <v>2.1576433509148042E-2</v>
          </cell>
          <cell r="L294">
            <v>2.0563956397206463E-2</v>
          </cell>
          <cell r="M294">
            <v>1.9213379432212567E-2</v>
          </cell>
          <cell r="N294">
            <v>1.7648678353909208E-2</v>
          </cell>
          <cell r="O294">
            <v>1.6144549009410026E-2</v>
          </cell>
          <cell r="P294">
            <v>1.5110007857216683E-2</v>
          </cell>
          <cell r="Q294">
            <v>1.4067501591657514E-2</v>
          </cell>
          <cell r="R294">
            <v>1.3543715558888387E-2</v>
          </cell>
          <cell r="S294">
            <v>1.3862386665721616E-2</v>
          </cell>
          <cell r="T294">
            <v>1.4515215250610376E-2</v>
          </cell>
          <cell r="U294">
            <v>1.5171636590960611E-2</v>
          </cell>
        </row>
        <row r="295">
          <cell r="D295">
            <v>-5.4520025331649694E-2</v>
          </cell>
          <cell r="E295">
            <v>-3.623924823183778E-2</v>
          </cell>
          <cell r="F295">
            <v>-1.795647273728496E-2</v>
          </cell>
          <cell r="G295">
            <v>-5.0537457008550479E-4</v>
          </cell>
          <cell r="H295">
            <v>1.4870372228601294E-2</v>
          </cell>
          <cell r="I295">
            <v>2.7842729281295626E-2</v>
          </cell>
          <cell r="J295">
            <v>3.8497685121100425E-2</v>
          </cell>
          <cell r="K295">
            <v>4.689474544572704E-2</v>
          </cell>
          <cell r="L295">
            <v>5.2590388571472323E-2</v>
          </cell>
          <cell r="M295">
            <v>5.5137972707251015E-2</v>
          </cell>
          <cell r="N295">
            <v>5.5612398073826244E-2</v>
          </cell>
          <cell r="O295">
            <v>5.4411741207948582E-2</v>
          </cell>
          <cell r="P295">
            <v>5.1617396238199061E-2</v>
          </cell>
          <cell r="Q295">
            <v>4.589609560760239E-2</v>
          </cell>
          <cell r="R295">
            <v>3.8004634849475714E-2</v>
          </cell>
          <cell r="S295">
            <v>2.923465545186691E-2</v>
          </cell>
          <cell r="T295">
            <v>1.9952682298930283E-2</v>
          </cell>
          <cell r="U295">
            <v>1.0552424180622457E-2</v>
          </cell>
        </row>
        <row r="296">
          <cell r="D296">
            <v>-0.15534309824812167</v>
          </cell>
          <cell r="E296">
            <v>-0.12125915820481091</v>
          </cell>
          <cell r="F296">
            <v>-8.7336074837230507E-2</v>
          </cell>
          <cell r="G296">
            <v>-5.474222290702993E-2</v>
          </cell>
          <cell r="H296">
            <v>-2.5420261728460979E-2</v>
          </cell>
          <cell r="I296">
            <v>-4.6615436163110536E-4</v>
          </cell>
          <cell r="J296">
            <v>2.026033901169871E-2</v>
          </cell>
          <cell r="K296">
            <v>3.7680711006955109E-2</v>
          </cell>
          <cell r="L296">
            <v>5.2898961618061166E-2</v>
          </cell>
          <cell r="M296">
            <v>6.6610890293357178E-2</v>
          </cell>
          <cell r="N296">
            <v>7.9141439932608998E-2</v>
          </cell>
          <cell r="O296">
            <v>8.9814509212224197E-2</v>
          </cell>
          <cell r="P296">
            <v>9.7615497707564197E-2</v>
          </cell>
          <cell r="Q296">
            <v>0.10002209934777653</v>
          </cell>
          <cell r="R296">
            <v>9.7344754067029513E-2</v>
          </cell>
          <cell r="S296">
            <v>9.16162195939106E-2</v>
          </cell>
          <cell r="T296">
            <v>8.4087822239959309E-2</v>
          </cell>
          <cell r="U296">
            <v>7.586812667176554E-2</v>
          </cell>
        </row>
        <row r="297">
          <cell r="D297">
            <v>2.6166320249556264E-2</v>
          </cell>
          <cell r="E297">
            <v>2.563481869918675E-2</v>
          </cell>
          <cell r="F297">
            <v>2.5654333136584093E-2</v>
          </cell>
          <cell r="G297">
            <v>2.6203706578267098E-2</v>
          </cell>
          <cell r="H297">
            <v>2.668654099413547E-2</v>
          </cell>
          <cell r="I297">
            <v>2.6806085277061381E-2</v>
          </cell>
          <cell r="J297">
            <v>2.6469838008978425E-2</v>
          </cell>
          <cell r="K297">
            <v>2.5456760975626776E-2</v>
          </cell>
          <cell r="L297">
            <v>2.3498136733044319E-2</v>
          </cell>
          <cell r="M297">
            <v>2.0576146117992158E-2</v>
          </cell>
          <cell r="N297">
            <v>1.6738976192989634E-2</v>
          </cell>
          <cell r="O297">
            <v>1.2641857496120793E-2</v>
          </cell>
          <cell r="P297">
            <v>9.3288259467226645E-3</v>
          </cell>
          <cell r="Q297">
            <v>7.1083485605841377E-3</v>
          </cell>
          <cell r="R297">
            <v>6.4775886255027046E-3</v>
          </cell>
          <cell r="S297">
            <v>7.5025669081881302E-3</v>
          </cell>
          <cell r="T297">
            <v>9.5650740786843141E-3</v>
          </cell>
          <cell r="U297">
            <v>1.2122001931279788E-2</v>
          </cell>
        </row>
        <row r="298">
          <cell r="D298">
            <v>2.3804538228932332E-2</v>
          </cell>
          <cell r="E298">
            <v>2.2678145034420734E-2</v>
          </cell>
          <cell r="F298">
            <v>2.205838025249186E-2</v>
          </cell>
          <cell r="G298">
            <v>2.187746420090356E-2</v>
          </cell>
          <cell r="H298">
            <v>2.1680115673676694E-2</v>
          </cell>
          <cell r="I298">
            <v>2.1219130529705567E-2</v>
          </cell>
          <cell r="J298">
            <v>2.0361119002115471E-2</v>
          </cell>
          <cell r="K298">
            <v>1.899778891106749E-2</v>
          </cell>
          <cell r="L298">
            <v>1.6909372050537476E-2</v>
          </cell>
          <cell r="M298">
            <v>1.4428825011218914E-2</v>
          </cell>
          <cell r="N298">
            <v>1.1977177349536456E-2</v>
          </cell>
          <cell r="O298">
            <v>1.0119824539849566E-2</v>
          </cell>
          <cell r="P298">
            <v>9.7512737525420057E-3</v>
          </cell>
          <cell r="Q298">
            <v>1.0527943422555381E-2</v>
          </cell>
          <cell r="R298">
            <v>1.198604009765732E-2</v>
          </cell>
          <cell r="S298">
            <v>1.3346500987405075E-2</v>
          </cell>
          <cell r="T298">
            <v>1.4018065384512115E-2</v>
          </cell>
          <cell r="U298">
            <v>1.4292984459103932E-2</v>
          </cell>
        </row>
        <row r="299">
          <cell r="D299">
            <v>-2.1898554500528293E-2</v>
          </cell>
          <cell r="E299">
            <v>-1.3607906825318842E-2</v>
          </cell>
          <cell r="F299">
            <v>-5.4241915570714342E-3</v>
          </cell>
          <cell r="G299">
            <v>1.8687469196156656E-3</v>
          </cell>
          <cell r="H299">
            <v>7.1337602706078506E-3</v>
          </cell>
          <cell r="I299">
            <v>9.7285887577096535E-3</v>
          </cell>
          <cell r="J299">
            <v>9.594248859416574E-3</v>
          </cell>
          <cell r="K299">
            <v>7.0599167236923997E-3</v>
          </cell>
          <cell r="L299">
            <v>2.7427706617506628E-3</v>
          </cell>
          <cell r="M299">
            <v>-2.2867675038172057E-3</v>
          </cell>
          <cell r="N299">
            <v>-6.9063407586624622E-3</v>
          </cell>
          <cell r="O299">
            <v>-9.998380616361895E-3</v>
          </cell>
          <cell r="P299">
            <v>-1.02138354463557E-2</v>
          </cell>
          <cell r="Q299">
            <v>-7.2995239849920866E-3</v>
          </cell>
          <cell r="R299">
            <v>-1.9786640182485292E-3</v>
          </cell>
          <cell r="S299">
            <v>4.6170522628930545E-3</v>
          </cell>
          <cell r="T299">
            <v>1.1700149501281582E-2</v>
          </cell>
          <cell r="U299">
            <v>1.8782755038084763E-2</v>
          </cell>
        </row>
        <row r="300">
          <cell r="D300">
            <v>-8.7792783817503536E-2</v>
          </cell>
          <cell r="E300">
            <v>-7.9128391458402628E-2</v>
          </cell>
          <cell r="F300">
            <v>-7.077834683686704E-2</v>
          </cell>
          <cell r="G300">
            <v>-6.2912455924471325E-2</v>
          </cell>
          <cell r="H300">
            <v>-5.5304427488409857E-2</v>
          </cell>
          <cell r="I300">
            <v>-4.6820579925815557E-2</v>
          </cell>
          <cell r="J300">
            <v>-3.7528866711398788E-2</v>
          </cell>
          <cell r="K300">
            <v>-2.8072073534802879E-2</v>
          </cell>
          <cell r="L300">
            <v>-1.9804313197932095E-2</v>
          </cell>
          <cell r="M300">
            <v>-1.3511957490490608E-2</v>
          </cell>
          <cell r="N300">
            <v>-9.1230041340644996E-3</v>
          </cell>
          <cell r="O300">
            <v>-6.3169056240031263E-3</v>
          </cell>
          <cell r="P300">
            <v>-3.9757594706671283E-3</v>
          </cell>
          <cell r="Q300">
            <v>-5.0077280359592854E-4</v>
          </cell>
          <cell r="R300">
            <v>4.7019112931301369E-3</v>
          </cell>
          <cell r="S300">
            <v>1.132324402299293E-2</v>
          </cell>
          <cell r="T300">
            <v>1.9566283691268688E-2</v>
          </cell>
          <cell r="U300">
            <v>2.9318679088570825E-2</v>
          </cell>
        </row>
        <row r="301">
          <cell r="D301">
            <v>-9.1231893212135803E-2</v>
          </cell>
          <cell r="E301">
            <v>-7.2774095572038247E-2</v>
          </cell>
          <cell r="F301">
            <v>-5.469310725141819E-2</v>
          </cell>
          <cell r="G301">
            <v>-3.7387406566983888E-2</v>
          </cell>
          <cell r="H301">
            <v>-2.1958577380859379E-2</v>
          </cell>
          <cell r="I301">
            <v>-9.4596420801982394E-3</v>
          </cell>
          <cell r="J301">
            <v>-5.8249606132942217E-4</v>
          </cell>
          <cell r="K301">
            <v>4.2363759958047491E-3</v>
          </cell>
          <cell r="L301">
            <v>5.0511004021119976E-3</v>
          </cell>
          <cell r="M301">
            <v>1.6409303084949924E-3</v>
          </cell>
          <cell r="N301">
            <v>-5.0647999179414625E-3</v>
          </cell>
          <cell r="O301">
            <v>-1.380276729832324E-2</v>
          </cell>
          <cell r="P301">
            <v>-2.2520386947955842E-2</v>
          </cell>
          <cell r="Q301">
            <v>-3.0238800460876448E-2</v>
          </cell>
          <cell r="R301">
            <v>-3.6304620307960563E-2</v>
          </cell>
          <cell r="S301">
            <v>-4.0145278016966997E-2</v>
          </cell>
          <cell r="T301">
            <v>-4.2994022966693655E-2</v>
          </cell>
          <cell r="U301">
            <v>-4.5710600427598086E-2</v>
          </cell>
        </row>
        <row r="302">
          <cell r="D302">
            <v>1.963810387967025E-2</v>
          </cell>
          <cell r="E302">
            <v>1.9983473215692701E-2</v>
          </cell>
          <cell r="F302">
            <v>2.0294318600551215E-2</v>
          </cell>
          <cell r="G302">
            <v>2.0440462957285379E-2</v>
          </cell>
          <cell r="H302">
            <v>2.0254303797830289E-2</v>
          </cell>
          <cell r="I302">
            <v>1.9682591913550828E-2</v>
          </cell>
          <cell r="J302">
            <v>1.8945635599345947E-2</v>
          </cell>
          <cell r="K302">
            <v>1.8349538651363032E-2</v>
          </cell>
          <cell r="L302">
            <v>1.8046064710124658E-2</v>
          </cell>
          <cell r="M302">
            <v>1.8193559786199447E-2</v>
          </cell>
          <cell r="N302">
            <v>1.8676029598981035E-2</v>
          </cell>
          <cell r="O302">
            <v>1.9163741386622152E-2</v>
          </cell>
          <cell r="P302">
            <v>1.9686994392032742E-2</v>
          </cell>
          <cell r="Q302">
            <v>2.0355589732388421E-2</v>
          </cell>
          <cell r="R302">
            <v>2.1300701825060404E-2</v>
          </cell>
          <cell r="S302">
            <v>2.2625337559412959E-2</v>
          </cell>
          <cell r="T302">
            <v>2.4253276026072777E-2</v>
          </cell>
          <cell r="U302">
            <v>2.6024779268650797E-2</v>
          </cell>
        </row>
        <row r="303">
          <cell r="D303">
            <v>-4.17490240445164E-3</v>
          </cell>
          <cell r="E303">
            <v>-2.3296405234757108E-4</v>
          </cell>
          <cell r="F303">
            <v>3.7534271983669025E-3</v>
          </cell>
          <cell r="G303">
            <v>7.4189357108640427E-3</v>
          </cell>
          <cell r="H303">
            <v>1.0404975107331722E-2</v>
          </cell>
          <cell r="I303">
            <v>1.2438659863135118E-2</v>
          </cell>
          <cell r="J303">
            <v>1.381523565469436E-2</v>
          </cell>
          <cell r="K303">
            <v>1.467356103069499E-2</v>
          </cell>
          <cell r="L303">
            <v>1.5389651053914759E-2</v>
          </cell>
          <cell r="M303">
            <v>1.6040238792622903E-2</v>
          </cell>
          <cell r="N303">
            <v>1.6617328356306107E-2</v>
          </cell>
          <cell r="O303">
            <v>1.723682364236552E-2</v>
          </cell>
          <cell r="P303">
            <v>1.8269965398316049E-2</v>
          </cell>
          <cell r="Q303">
            <v>1.981034906314167E-2</v>
          </cell>
          <cell r="R303">
            <v>2.2274834219984864E-2</v>
          </cell>
          <cell r="S303">
            <v>2.583308157499269E-2</v>
          </cell>
          <cell r="T303">
            <v>3.0594084928949685E-2</v>
          </cell>
          <cell r="U303">
            <v>3.5980788144055378E-2</v>
          </cell>
        </row>
        <row r="304">
          <cell r="D304">
            <v>5.2613882021022906E-2</v>
          </cell>
          <cell r="E304">
            <v>5.4504470856822695E-2</v>
          </cell>
          <cell r="F304">
            <v>5.5950727493061778E-2</v>
          </cell>
          <cell r="G304">
            <v>5.6794686680208602E-2</v>
          </cell>
          <cell r="H304">
            <v>5.7675058852202421E-2</v>
          </cell>
          <cell r="I304">
            <v>5.8530306959443099E-2</v>
          </cell>
          <cell r="J304">
            <v>5.8762610882730631E-2</v>
          </cell>
          <cell r="K304">
            <v>5.7395849605629982E-2</v>
          </cell>
          <cell r="L304">
            <v>5.3993409888172562E-2</v>
          </cell>
          <cell r="M304">
            <v>4.8355728074846456E-2</v>
          </cell>
          <cell r="N304">
            <v>4.0970345965411249E-2</v>
          </cell>
          <cell r="O304">
            <v>3.2466823714521156E-2</v>
          </cell>
          <cell r="P304">
            <v>2.3865164339432407E-2</v>
          </cell>
          <cell r="Q304">
            <v>1.5218719954026811E-2</v>
          </cell>
          <cell r="R304">
            <v>7.2820485306463369E-3</v>
          </cell>
          <cell r="S304">
            <v>8.7448396100232977E-6</v>
          </cell>
          <cell r="T304">
            <v>-6.9307161628587672E-3</v>
          </cell>
          <cell r="U304">
            <v>-1.3959165839317295E-2</v>
          </cell>
        </row>
        <row r="305">
          <cell r="D305">
            <v>1.8292292337869876E-2</v>
          </cell>
          <cell r="E305">
            <v>1.7976334338976593E-2</v>
          </cell>
          <cell r="F305">
            <v>1.7552179713749581E-2</v>
          </cell>
          <cell r="G305">
            <v>1.6985952322267291E-2</v>
          </cell>
          <cell r="H305">
            <v>1.6427694361869149E-2</v>
          </cell>
          <cell r="I305">
            <v>1.6032418328666791E-2</v>
          </cell>
          <cell r="J305">
            <v>1.5700790363579034E-2</v>
          </cell>
          <cell r="K305">
            <v>1.5343791690987197E-2</v>
          </cell>
          <cell r="L305">
            <v>1.4734961840336609E-2</v>
          </cell>
          <cell r="M305">
            <v>1.3757272821017673E-2</v>
          </cell>
          <cell r="N305">
            <v>1.2383129951047137E-2</v>
          </cell>
          <cell r="O305">
            <v>1.0541750400089651E-2</v>
          </cell>
          <cell r="P305">
            <v>8.4567531390864446E-3</v>
          </cell>
          <cell r="Q305">
            <v>6.3888150088311883E-3</v>
          </cell>
          <cell r="R305">
            <v>4.5866527961207293E-3</v>
          </cell>
          <cell r="S305">
            <v>2.8756222584982228E-3</v>
          </cell>
          <cell r="T305">
            <v>1.22695522634709E-3</v>
          </cell>
          <cell r="U305">
            <v>-4.9013352127480058E-4</v>
          </cell>
        </row>
        <row r="306">
          <cell r="D306">
            <v>1.5625169995596499E-2</v>
          </cell>
          <cell r="E306">
            <v>1.4355202957212662E-2</v>
          </cell>
          <cell r="F306">
            <v>1.4054709099127649E-2</v>
          </cell>
          <cell r="G306">
            <v>1.4160754677966313E-2</v>
          </cell>
          <cell r="H306">
            <v>1.4614117889898713E-2</v>
          </cell>
          <cell r="I306">
            <v>1.5209947301349006E-2</v>
          </cell>
          <cell r="J306">
            <v>1.5833601824607489E-2</v>
          </cell>
          <cell r="K306">
            <v>1.6229534630291809E-2</v>
          </cell>
          <cell r="L306">
            <v>1.6334667090301336E-2</v>
          </cell>
          <cell r="M306">
            <v>1.6332873824645849E-2</v>
          </cell>
          <cell r="N306">
            <v>1.6460520389513442E-2</v>
          </cell>
          <cell r="O306">
            <v>1.6915038539552219E-2</v>
          </cell>
          <cell r="P306">
            <v>1.7999649741815026E-2</v>
          </cell>
          <cell r="Q306">
            <v>1.9627055193169513E-2</v>
          </cell>
          <cell r="R306">
            <v>2.2089524498856577E-2</v>
          </cell>
          <cell r="S306">
            <v>2.5290203614186192E-2</v>
          </cell>
          <cell r="T306">
            <v>2.9028552936329038E-2</v>
          </cell>
          <cell r="U306">
            <v>3.3012805345721777E-2</v>
          </cell>
        </row>
        <row r="307">
          <cell r="D307">
            <v>-9.1334438377665958E-2</v>
          </cell>
          <cell r="E307">
            <v>-6.8296272435804536E-2</v>
          </cell>
          <cell r="F307">
            <v>-4.6348460538511105E-2</v>
          </cell>
          <cell r="G307">
            <v>-2.6917437320405808E-2</v>
          </cell>
          <cell r="H307">
            <v>-1.0773662913050711E-2</v>
          </cell>
          <cell r="I307">
            <v>2.3285440513512367E-3</v>
          </cell>
          <cell r="J307">
            <v>1.2480959296105893E-2</v>
          </cell>
          <cell r="K307">
            <v>1.9895463961721954E-2</v>
          </cell>
          <cell r="L307">
            <v>2.4945520032830498E-2</v>
          </cell>
          <cell r="M307">
            <v>2.7684094552286497E-2</v>
          </cell>
          <cell r="N307">
            <v>2.8303927274146143E-2</v>
          </cell>
          <cell r="O307">
            <v>2.7167027730950827E-2</v>
          </cell>
          <cell r="P307">
            <v>2.4710253344473902E-2</v>
          </cell>
          <cell r="Q307">
            <v>2.1559560568274155E-2</v>
          </cell>
          <cell r="R307">
            <v>1.8297383582189467E-2</v>
          </cell>
          <cell r="S307">
            <v>1.5136268052459925E-2</v>
          </cell>
          <cell r="T307">
            <v>1.2006430181432172E-2</v>
          </cell>
          <cell r="U307">
            <v>8.8673749339280936E-3</v>
          </cell>
        </row>
        <row r="308">
          <cell r="D308">
            <v>1.460011805714524E-2</v>
          </cell>
          <cell r="E308">
            <v>1.9786168365570442E-2</v>
          </cell>
          <cell r="F308">
            <v>2.4917817067411703E-2</v>
          </cell>
          <cell r="G308">
            <v>2.9711783358388814E-2</v>
          </cell>
          <cell r="H308">
            <v>3.3630591826635796E-2</v>
          </cell>
          <cell r="I308">
            <v>3.6358191463227767E-2</v>
          </cell>
          <cell r="J308">
            <v>3.7741806664968285E-2</v>
          </cell>
          <cell r="K308">
            <v>3.7843078533357631E-2</v>
          </cell>
          <cell r="L308">
            <v>3.6636236716052317E-2</v>
          </cell>
          <cell r="M308">
            <v>3.4223419645895294E-2</v>
          </cell>
          <cell r="N308">
            <v>3.0245787163100911E-2</v>
          </cell>
          <cell r="O308">
            <v>2.4524102300998104E-2</v>
          </cell>
          <cell r="P308">
            <v>1.6955995195078875E-2</v>
          </cell>
          <cell r="Q308">
            <v>7.5010908769966361E-3</v>
          </cell>
          <cell r="R308">
            <v>-3.6504040960422218E-3</v>
          </cell>
          <cell r="S308">
            <v>-1.6082786585570389E-2</v>
          </cell>
          <cell r="T308">
            <v>-2.885181780279383E-2</v>
          </cell>
          <cell r="U308">
            <v>-4.1366942097521141E-2</v>
          </cell>
        </row>
        <row r="309">
          <cell r="D309">
            <v>1.4934412523862496E-3</v>
          </cell>
          <cell r="E309">
            <v>1.8734503771647855E-3</v>
          </cell>
          <cell r="F309">
            <v>2.2165357741434381E-3</v>
          </cell>
          <cell r="G309">
            <v>2.3463022160291093E-3</v>
          </cell>
          <cell r="H309">
            <v>2.3934711915144266E-3</v>
          </cell>
          <cell r="I309">
            <v>2.8104869382721649E-3</v>
          </cell>
          <cell r="J309">
            <v>3.9165405545489489E-3</v>
          </cell>
          <cell r="K309">
            <v>5.4525720208642749E-3</v>
          </cell>
          <cell r="L309">
            <v>6.8017224866780942E-3</v>
          </cell>
          <cell r="M309">
            <v>7.4827770581576396E-3</v>
          </cell>
          <cell r="N309">
            <v>7.3187948492466114E-3</v>
          </cell>
          <cell r="O309">
            <v>6.356877295906665E-3</v>
          </cell>
          <cell r="P309">
            <v>4.8418724941933699E-3</v>
          </cell>
          <cell r="Q309">
            <v>2.9713093440614309E-3</v>
          </cell>
          <cell r="R309">
            <v>9.8791565356591473E-4</v>
          </cell>
          <cell r="S309">
            <v>-1.0141358107559856E-3</v>
          </cell>
          <cell r="T309">
            <v>-3.1559450845532011E-3</v>
          </cell>
          <cell r="U309">
            <v>-5.5052260022435415E-3</v>
          </cell>
        </row>
        <row r="310">
          <cell r="D310">
            <v>6.634029547710438E-4</v>
          </cell>
          <cell r="E310">
            <v>2.2539229690708706E-3</v>
          </cell>
          <cell r="F310">
            <v>3.7183651410224311E-3</v>
          </cell>
          <cell r="G310">
            <v>4.8842820579386576E-3</v>
          </cell>
          <cell r="H310">
            <v>5.9356198750170281E-3</v>
          </cell>
          <cell r="I310">
            <v>7.2942763726393037E-3</v>
          </cell>
          <cell r="J310">
            <v>9.1947734722930361E-3</v>
          </cell>
          <cell r="K310">
            <v>1.1362232452753343E-2</v>
          </cell>
          <cell r="L310">
            <v>1.3200748466894273E-2</v>
          </cell>
          <cell r="M310">
            <v>1.4269235313224389E-2</v>
          </cell>
          <cell r="N310">
            <v>1.433583042589486E-2</v>
          </cell>
          <cell r="O310">
            <v>1.3345370168346677E-2</v>
          </cell>
          <cell r="P310">
            <v>1.1472567258642003E-2</v>
          </cell>
          <cell r="Q310">
            <v>8.7634144715240496E-3</v>
          </cell>
          <cell r="R310">
            <v>5.410171360967009E-3</v>
          </cell>
          <cell r="S310">
            <v>1.8545545301318818E-3</v>
          </cell>
          <cell r="T310">
            <v>-1.8418201874057932E-3</v>
          </cell>
          <cell r="U310">
            <v>-5.5736580353200754E-3</v>
          </cell>
        </row>
        <row r="311">
          <cell r="D311">
            <v>1.1135121313962876E-2</v>
          </cell>
          <cell r="E311">
            <v>1.1915216302216968E-2</v>
          </cell>
          <cell r="F311">
            <v>1.249216575607325E-2</v>
          </cell>
          <cell r="G311">
            <v>1.2505209468860988E-2</v>
          </cell>
          <cell r="H311">
            <v>1.1587726556903079E-2</v>
          </cell>
          <cell r="I311">
            <v>9.8223512117049886E-3</v>
          </cell>
          <cell r="J311">
            <v>7.466470287200145E-3</v>
          </cell>
          <cell r="K311">
            <v>4.9001103647655234E-3</v>
          </cell>
          <cell r="L311">
            <v>2.2890071567587171E-3</v>
          </cell>
          <cell r="M311">
            <v>-7.5893106248110773E-5</v>
          </cell>
          <cell r="N311">
            <v>-2.1010527403047957E-3</v>
          </cell>
          <cell r="O311">
            <v>-3.7548132363181301E-3</v>
          </cell>
          <cell r="P311">
            <v>-4.9313959273749276E-3</v>
          </cell>
          <cell r="Q311">
            <v>-5.8293403106407038E-3</v>
          </cell>
          <cell r="R311">
            <v>-6.0361780353916901E-3</v>
          </cell>
          <cell r="S311">
            <v>-5.2766239357185671E-3</v>
          </cell>
          <cell r="T311">
            <v>-3.9946023355084638E-3</v>
          </cell>
          <cell r="U311">
            <v>-2.6369652029586974E-3</v>
          </cell>
        </row>
        <row r="312">
          <cell r="D312">
            <v>-3.8207633387092738E-2</v>
          </cell>
          <cell r="E312">
            <v>-2.5554951687618982E-2</v>
          </cell>
          <cell r="F312">
            <v>-1.2858366172866635E-2</v>
          </cell>
          <cell r="G312">
            <v>-9.2481456612363846E-4</v>
          </cell>
          <cell r="H312">
            <v>9.1983621524237454E-3</v>
          </cell>
          <cell r="I312">
            <v>1.6787375962413129E-2</v>
          </cell>
          <cell r="J312">
            <v>2.1511605235635022E-2</v>
          </cell>
          <cell r="K312">
            <v>2.3491289965108613E-2</v>
          </cell>
          <cell r="L312">
            <v>2.2911592154625234E-2</v>
          </cell>
          <cell r="M312">
            <v>2.0240723855481934E-2</v>
          </cell>
          <cell r="N312">
            <v>1.5691879996811049E-2</v>
          </cell>
          <cell r="O312">
            <v>9.4403431495523171E-3</v>
          </cell>
          <cell r="P312">
            <v>1.9041948255343309E-3</v>
          </cell>
          <cell r="Q312">
            <v>-6.6880322068547634E-3</v>
          </cell>
          <cell r="R312">
            <v>-1.5720357737086559E-2</v>
          </cell>
          <cell r="S312">
            <v>-2.5329139702979692E-2</v>
          </cell>
          <cell r="T312">
            <v>-3.5390097698153523E-2</v>
          </cell>
          <cell r="U312">
            <v>-4.5639671296966736E-2</v>
          </cell>
        </row>
        <row r="313">
          <cell r="D313">
            <v>-4.6968311430395537E-2</v>
          </cell>
          <cell r="E313">
            <v>-3.6603236237921027E-2</v>
          </cell>
          <cell r="F313">
            <v>-2.6696805819560653E-2</v>
          </cell>
          <cell r="G313">
            <v>-1.7758324380806483E-2</v>
          </cell>
          <cell r="H313">
            <v>-1.0146692045163837E-2</v>
          </cell>
          <cell r="I313">
            <v>-4.1426617628391015E-3</v>
          </cell>
          <cell r="J313">
            <v>7.171317769541323E-4</v>
          </cell>
          <cell r="K313">
            <v>4.1652630713951465E-3</v>
          </cell>
          <cell r="L313">
            <v>6.6373401462276882E-3</v>
          </cell>
          <cell r="M313">
            <v>8.4575780533698228E-3</v>
          </cell>
          <cell r="N313">
            <v>9.8851797637181729E-3</v>
          </cell>
          <cell r="O313">
            <v>1.0814246527347101E-2</v>
          </cell>
          <cell r="P313">
            <v>1.1336163700456167E-2</v>
          </cell>
          <cell r="Q313">
            <v>1.1757331147063526E-2</v>
          </cell>
          <cell r="R313">
            <v>1.2653685836636976E-2</v>
          </cell>
          <cell r="S313">
            <v>1.3972031932837142E-2</v>
          </cell>
          <cell r="T313">
            <v>1.5696382140000471E-2</v>
          </cell>
          <cell r="U313">
            <v>1.7701604023855143E-2</v>
          </cell>
        </row>
        <row r="314">
          <cell r="D314">
            <v>6.4369080685355143E-2</v>
          </cell>
          <cell r="E314">
            <v>5.3337379422673449E-2</v>
          </cell>
          <cell r="F314">
            <v>4.2656177138328311E-2</v>
          </cell>
          <cell r="G314">
            <v>3.2783892433714823E-2</v>
          </cell>
          <cell r="H314">
            <v>2.5311462386766282E-2</v>
          </cell>
          <cell r="I314">
            <v>1.9631858222584852E-2</v>
          </cell>
          <cell r="J314">
            <v>1.4250177536026096E-2</v>
          </cell>
          <cell r="K314">
            <v>8.1742051221138402E-3</v>
          </cell>
          <cell r="L314">
            <v>7.7427349778220816E-4</v>
          </cell>
          <cell r="M314">
            <v>-7.5298886270546211E-3</v>
          </cell>
          <cell r="N314">
            <v>-1.5621592344960087E-2</v>
          </cell>
          <cell r="O314">
            <v>-2.1871496655777627E-2</v>
          </cell>
          <cell r="P314">
            <v>-2.5929080920680834E-2</v>
          </cell>
          <cell r="Q314">
            <v>-2.8283076551175363E-2</v>
          </cell>
          <cell r="R314">
            <v>-2.9748899781662119E-2</v>
          </cell>
          <cell r="S314">
            <v>-3.1456340838129322E-2</v>
          </cell>
          <cell r="T314">
            <v>-3.3773664436768616E-2</v>
          </cell>
          <cell r="U314">
            <v>-3.6360075406806393E-2</v>
          </cell>
        </row>
        <row r="315">
          <cell r="D315">
            <v>2.3368513584858159E-2</v>
          </cell>
          <cell r="E315">
            <v>2.5384589719006714E-2</v>
          </cell>
          <cell r="F315">
            <v>2.7628552257694641E-2</v>
          </cell>
          <cell r="G315">
            <v>2.977607776655759E-2</v>
          </cell>
          <cell r="H315">
            <v>3.2895964057579156E-2</v>
          </cell>
          <cell r="I315">
            <v>3.6619129537780647E-2</v>
          </cell>
          <cell r="J315">
            <v>3.9171321921984789E-2</v>
          </cell>
          <cell r="K315">
            <v>4.1000474815723872E-2</v>
          </cell>
          <cell r="L315">
            <v>4.1473477185598531E-2</v>
          </cell>
          <cell r="M315">
            <v>3.9707532065345795E-2</v>
          </cell>
          <cell r="N315">
            <v>3.585409147682659E-2</v>
          </cell>
          <cell r="O315">
            <v>3.1426485155439256E-2</v>
          </cell>
          <cell r="P315">
            <v>2.6946913342316314E-2</v>
          </cell>
          <cell r="Q315">
            <v>2.2282943412738558E-2</v>
          </cell>
          <cell r="R315">
            <v>1.7208081082167304E-2</v>
          </cell>
          <cell r="S315">
            <v>1.2144554246354727E-2</v>
          </cell>
          <cell r="T315">
            <v>7.3651106302035953E-3</v>
          </cell>
          <cell r="U315">
            <v>2.988367717244156E-3</v>
          </cell>
        </row>
        <row r="316">
          <cell r="D316">
            <v>-1.9253112640600881E-2</v>
          </cell>
          <cell r="E316">
            <v>-2.2334153515760607E-2</v>
          </cell>
          <cell r="F316">
            <v>-2.4681769596889745E-2</v>
          </cell>
          <cell r="G316">
            <v>-2.5573635331329864E-2</v>
          </cell>
          <cell r="H316">
            <v>-2.5055146989324317E-2</v>
          </cell>
          <cell r="I316">
            <v>-2.3092267225290179E-2</v>
          </cell>
          <cell r="J316">
            <v>-2.019183993269854E-2</v>
          </cell>
          <cell r="K316">
            <v>-1.6797336678333573E-2</v>
          </cell>
          <cell r="L316">
            <v>-1.3324326619704322E-2</v>
          </cell>
          <cell r="M316">
            <v>-9.9064832866354972E-3</v>
          </cell>
          <cell r="N316">
            <v>-6.9221514495594631E-3</v>
          </cell>
          <cell r="O316">
            <v>-4.545862168760917E-3</v>
          </cell>
          <cell r="P316">
            <v>-2.8950971725679913E-3</v>
          </cell>
          <cell r="Q316">
            <v>-1.5006471106436994E-3</v>
          </cell>
          <cell r="R316">
            <v>8.26879998582139E-5</v>
          </cell>
          <cell r="S316">
            <v>1.8745784235113226E-3</v>
          </cell>
          <cell r="T316">
            <v>3.7965260948002468E-3</v>
          </cell>
          <cell r="U316">
            <v>5.7576008924111761E-3</v>
          </cell>
        </row>
        <row r="317">
          <cell r="D317">
            <v>-2.0144469407886143E-2</v>
          </cell>
          <cell r="E317">
            <v>-1.6878939567642994E-2</v>
          </cell>
          <cell r="F317">
            <v>-1.3548827128479433E-2</v>
          </cell>
          <cell r="G317">
            <v>-1.0033141244212843E-2</v>
          </cell>
          <cell r="H317">
            <v>-6.1493808507669242E-3</v>
          </cell>
          <cell r="I317">
            <v>-1.4514906971910492E-3</v>
          </cell>
          <cell r="J317">
            <v>3.9575059118297732E-3</v>
          </cell>
          <cell r="K317">
            <v>9.2752976493082704E-3</v>
          </cell>
          <cell r="L317">
            <v>1.4080734311645577E-2</v>
          </cell>
          <cell r="M317">
            <v>1.8102601943764503E-2</v>
          </cell>
          <cell r="N317">
            <v>2.1169207380919295E-2</v>
          </cell>
          <cell r="O317">
            <v>2.3258383579722802E-2</v>
          </cell>
          <cell r="P317">
            <v>2.4627278105391816E-2</v>
          </cell>
          <cell r="Q317">
            <v>2.5563694501272625E-2</v>
          </cell>
          <cell r="R317">
            <v>2.6243115811044358E-2</v>
          </cell>
          <cell r="S317">
            <v>2.6759876093282099E-2</v>
          </cell>
          <cell r="T317">
            <v>2.7217150427856832E-2</v>
          </cell>
          <cell r="U317">
            <v>2.7584040305204949E-2</v>
          </cell>
        </row>
        <row r="318">
          <cell r="D318">
            <v>3.1730967026483765E-2</v>
          </cell>
          <cell r="E318">
            <v>2.0478382492595371E-2</v>
          </cell>
          <cell r="F318">
            <v>9.5980636173202925E-3</v>
          </cell>
          <cell r="G318">
            <v>-5.5432745797111423E-4</v>
          </cell>
          <cell r="H318">
            <v>-9.3033551742030679E-3</v>
          </cell>
          <cell r="I318">
            <v>-1.5902930755773682E-2</v>
          </cell>
          <cell r="J318">
            <v>-2.0224942815877018E-2</v>
          </cell>
          <cell r="K318">
            <v>-2.2548401910789464E-2</v>
          </cell>
          <cell r="L318">
            <v>-2.2553610582889742E-2</v>
          </cell>
          <cell r="M318">
            <v>-1.9919840383238709E-2</v>
          </cell>
          <cell r="N318">
            <v>-1.5317011562031923E-2</v>
          </cell>
          <cell r="O318">
            <v>-9.3586664324858768E-3</v>
          </cell>
          <cell r="P318">
            <v>-2.2833302540013092E-3</v>
          </cell>
          <cell r="Q318">
            <v>6.2124708904101895E-3</v>
          </cell>
          <cell r="R318">
            <v>1.6258215053565443E-2</v>
          </cell>
          <cell r="S318">
            <v>2.6657738793384449E-2</v>
          </cell>
          <cell r="T318">
            <v>3.6967504212183651E-2</v>
          </cell>
          <cell r="U318">
            <v>4.7206477054685281E-2</v>
          </cell>
        </row>
        <row r="319">
          <cell r="D319">
            <v>-3.6551839484402285E-2</v>
          </cell>
          <cell r="E319">
            <v>-3.2274484436347714E-2</v>
          </cell>
          <cell r="F319">
            <v>-2.7714840417473206E-2</v>
          </cell>
          <cell r="G319">
            <v>-2.2517264011493652E-2</v>
          </cell>
          <cell r="H319">
            <v>-1.6690896213663986E-2</v>
          </cell>
          <cell r="I319">
            <v>-1.0110925009927439E-2</v>
          </cell>
          <cell r="J319">
            <v>-3.2919874974512149E-3</v>
          </cell>
          <cell r="K319">
            <v>2.8989707094093011E-3</v>
          </cell>
          <cell r="L319">
            <v>7.7862445215244984E-3</v>
          </cell>
          <cell r="M319">
            <v>1.0954394265261786E-2</v>
          </cell>
          <cell r="N319">
            <v>1.2254779501323025E-2</v>
          </cell>
          <cell r="O319">
            <v>1.168278587767574E-2</v>
          </cell>
          <cell r="P319">
            <v>9.6497668328571293E-3</v>
          </cell>
          <cell r="Q319">
            <v>6.9692357437499955E-3</v>
          </cell>
          <cell r="R319">
            <v>4.2112429664032938E-3</v>
          </cell>
          <cell r="S319">
            <v>1.8179179421882697E-3</v>
          </cell>
          <cell r="T319">
            <v>-2.2057396474748069E-4</v>
          </cell>
          <cell r="U319">
            <v>-2.0864726238943292E-3</v>
          </cell>
        </row>
        <row r="320">
          <cell r="D320">
            <v>-2.469155110585021E-2</v>
          </cell>
          <cell r="E320">
            <v>-2.0140964225210094E-2</v>
          </cell>
          <cell r="F320">
            <v>-1.5632731332271225E-2</v>
          </cell>
          <cell r="G320">
            <v>-1.1037883537977862E-2</v>
          </cell>
          <cell r="H320">
            <v>-6.286053413114819E-3</v>
          </cell>
          <cell r="I320">
            <v>-9.9087688695951508E-4</v>
          </cell>
          <cell r="J320">
            <v>4.8434294687373126E-3</v>
          </cell>
          <cell r="K320">
            <v>1.0550211057198113E-2</v>
          </cell>
          <cell r="L320">
            <v>1.5721903626994164E-2</v>
          </cell>
          <cell r="M320">
            <v>1.9919964874976822E-2</v>
          </cell>
          <cell r="N320">
            <v>2.2899559526427301E-2</v>
          </cell>
          <cell r="O320">
            <v>2.446040781785476E-2</v>
          </cell>
          <cell r="P320">
            <v>2.4552620285146966E-2</v>
          </cell>
          <cell r="Q320">
            <v>2.3279481175883045E-2</v>
          </cell>
          <cell r="R320">
            <v>2.147738416014355E-2</v>
          </cell>
          <cell r="S320">
            <v>1.9575283254596298E-2</v>
          </cell>
          <cell r="T320">
            <v>1.7810794153556336E-2</v>
          </cell>
          <cell r="U320">
            <v>1.6088383172547543E-2</v>
          </cell>
        </row>
        <row r="321">
          <cell r="D321">
            <v>-2.6881540480362037E-2</v>
          </cell>
          <cell r="E321">
            <v>-2.6005577697197576E-2</v>
          </cell>
          <cell r="F321">
            <v>-2.5089591824988735E-2</v>
          </cell>
          <cell r="G321">
            <v>-2.403629414090774E-2</v>
          </cell>
          <cell r="H321">
            <v>-2.2000799659268912E-2</v>
          </cell>
          <cell r="I321">
            <v>-1.8536262907434788E-2</v>
          </cell>
          <cell r="J321">
            <v>-1.3469669310182317E-2</v>
          </cell>
          <cell r="K321">
            <v>-7.3666943082063901E-3</v>
          </cell>
          <cell r="L321">
            <v>-1.3590751815145221E-3</v>
          </cell>
          <cell r="M321">
            <v>3.741428071802215E-3</v>
          </cell>
          <cell r="N321">
            <v>7.5328964451605663E-3</v>
          </cell>
          <cell r="O321">
            <v>1.0523377013269667E-2</v>
          </cell>
          <cell r="P321">
            <v>1.2637514461863833E-2</v>
          </cell>
          <cell r="Q321">
            <v>1.380230704550128E-2</v>
          </cell>
          <cell r="R321">
            <v>1.3722588672007471E-2</v>
          </cell>
          <cell r="S321">
            <v>1.3453383165869357E-2</v>
          </cell>
          <cell r="T321">
            <v>1.3375803333599137E-2</v>
          </cell>
          <cell r="U321">
            <v>1.3334475123247418E-2</v>
          </cell>
        </row>
        <row r="322">
          <cell r="D322">
            <v>5.6570466991060255E-2</v>
          </cell>
          <cell r="E322">
            <v>4.9661194752105231E-2</v>
          </cell>
          <cell r="F322">
            <v>4.3153386608831189E-2</v>
          </cell>
          <cell r="G322">
            <v>3.7066048417783062E-2</v>
          </cell>
          <cell r="H322">
            <v>3.1254134711833213E-2</v>
          </cell>
          <cell r="I322">
            <v>2.5824366782827676E-2</v>
          </cell>
          <cell r="J322">
            <v>2.0923519829742505E-2</v>
          </cell>
          <cell r="K322">
            <v>1.6576301474125917E-2</v>
          </cell>
          <cell r="L322">
            <v>1.2904871512534929E-2</v>
          </cell>
          <cell r="M322">
            <v>9.8419289590417555E-3</v>
          </cell>
          <cell r="N322">
            <v>7.2616738627710896E-3</v>
          </cell>
          <cell r="O322">
            <v>4.9258944631876351E-3</v>
          </cell>
          <cell r="P322">
            <v>2.8331355782762286E-3</v>
          </cell>
          <cell r="Q322">
            <v>1.1117360831852509E-3</v>
          </cell>
          <cell r="R322">
            <v>-2.4167332016273205E-4</v>
          </cell>
          <cell r="S322">
            <v>-1.4327162430111562E-3</v>
          </cell>
          <cell r="T322">
            <v>-2.4798542016208612E-3</v>
          </cell>
          <cell r="U322">
            <v>-3.4744052838361467E-3</v>
          </cell>
        </row>
        <row r="323">
          <cell r="D323">
            <v>5.2084858862405346E-2</v>
          </cell>
          <cell r="E323">
            <v>3.8922965787131274E-2</v>
          </cell>
          <cell r="F323">
            <v>2.6407566597135241E-2</v>
          </cell>
          <cell r="G323">
            <v>1.4806320088336371E-2</v>
          </cell>
          <cell r="H323">
            <v>4.2045061165135629E-3</v>
          </cell>
          <cell r="I323">
            <v>-5.2087071913539864E-3</v>
          </cell>
          <cell r="J323">
            <v>-1.3098131018964433E-2</v>
          </cell>
          <cell r="K323">
            <v>-1.9287562560734273E-2</v>
          </cell>
          <cell r="L323">
            <v>-2.3387841157567195E-2</v>
          </cell>
          <cell r="M323">
            <v>-2.5044746956772737E-2</v>
          </cell>
          <cell r="N323">
            <v>-2.4400482548684856E-2</v>
          </cell>
          <cell r="O323">
            <v>-2.2143288943817199E-2</v>
          </cell>
          <cell r="P323">
            <v>-1.9280274745387359E-2</v>
          </cell>
          <cell r="Q323">
            <v>-1.6497583189837912E-2</v>
          </cell>
          <cell r="R323">
            <v>-1.4047899078748483E-2</v>
          </cell>
          <cell r="S323">
            <v>-1.161221462344918E-2</v>
          </cell>
          <cell r="T323">
            <v>-8.898560280816141E-3</v>
          </cell>
          <cell r="U323">
            <v>-6.1088171734457256E-3</v>
          </cell>
        </row>
        <row r="324">
          <cell r="D324">
            <v>2.8324547712867212E-2</v>
          </cell>
          <cell r="E324">
            <v>3.3395279662237889E-2</v>
          </cell>
          <cell r="F324">
            <v>3.8275406292031085E-2</v>
          </cell>
          <cell r="G324">
            <v>4.2479732398627928E-2</v>
          </cell>
          <cell r="H324">
            <v>4.5095949688046616E-2</v>
          </cell>
          <cell r="I324">
            <v>4.5073542240500454E-2</v>
          </cell>
          <cell r="J324">
            <v>4.266391006105788E-2</v>
          </cell>
          <cell r="K324">
            <v>3.8270892836785121E-2</v>
          </cell>
          <cell r="L324">
            <v>3.2130026686692341E-2</v>
          </cell>
          <cell r="M324">
            <v>2.4443459832031771E-2</v>
          </cell>
          <cell r="N324">
            <v>1.5135598710620462E-2</v>
          </cell>
          <cell r="O324">
            <v>4.1077292958581774E-3</v>
          </cell>
          <cell r="P324">
            <v>-8.6144135948294197E-3</v>
          </cell>
          <cell r="Q324">
            <v>-2.2678698891588977E-2</v>
          </cell>
          <cell r="R324">
            <v>-3.7804721942154694E-2</v>
          </cell>
          <cell r="S324">
            <v>-5.4316881853072457E-2</v>
          </cell>
          <cell r="T324">
            <v>-7.2274958213123089E-2</v>
          </cell>
          <cell r="U324">
            <v>-9.2420768439939113E-2</v>
          </cell>
        </row>
        <row r="325">
          <cell r="D325">
            <v>-6.214752180316389E-3</v>
          </cell>
          <cell r="E325">
            <v>-2.7644482792172883E-5</v>
          </cell>
          <cell r="F325">
            <v>6.0671373457078038E-3</v>
          </cell>
          <cell r="G325">
            <v>1.1629092939947391E-2</v>
          </cell>
          <cell r="H325">
            <v>1.6349618190383164E-2</v>
          </cell>
          <cell r="I325">
            <v>1.9984646289386919E-2</v>
          </cell>
          <cell r="J325">
            <v>2.2869954075626926E-2</v>
          </cell>
          <cell r="K325">
            <v>2.5069998202107039E-2</v>
          </cell>
          <cell r="L325">
            <v>2.6652887033569828E-2</v>
          </cell>
          <cell r="M325">
            <v>2.7619217488268288E-2</v>
          </cell>
          <cell r="N325">
            <v>2.7617050943156796E-2</v>
          </cell>
          <cell r="O325">
            <v>2.6405906497691003E-2</v>
          </cell>
          <cell r="P325">
            <v>2.4044041296028388E-2</v>
          </cell>
          <cell r="Q325">
            <v>2.0662611943788625E-2</v>
          </cell>
          <cell r="R325">
            <v>1.63186010003941E-2</v>
          </cell>
          <cell r="S325">
            <v>1.1411755990968312E-2</v>
          </cell>
          <cell r="T325">
            <v>6.3290875155228628E-3</v>
          </cell>
          <cell r="U325">
            <v>1.2103590073092539E-3</v>
          </cell>
        </row>
        <row r="326">
          <cell r="D326">
            <v>1.5613054348936492E-2</v>
          </cell>
          <cell r="E326">
            <v>1.668309751014389E-2</v>
          </cell>
          <cell r="F326">
            <v>1.7793963252437761E-2</v>
          </cell>
          <cell r="G326">
            <v>1.8839643036449177E-2</v>
          </cell>
          <cell r="H326">
            <v>1.9921329986905014E-2</v>
          </cell>
          <cell r="I326">
            <v>2.0942781862924399E-2</v>
          </cell>
          <cell r="J326">
            <v>2.1632490519766238E-2</v>
          </cell>
          <cell r="K326">
            <v>2.1708779297190076E-2</v>
          </cell>
          <cell r="L326">
            <v>2.0964599594733398E-2</v>
          </cell>
          <cell r="M326">
            <v>1.9318130813580407E-2</v>
          </cell>
          <cell r="N326">
            <v>1.6918087830907515E-2</v>
          </cell>
          <cell r="O326">
            <v>1.4140782177574515E-2</v>
          </cell>
          <cell r="P326">
            <v>1.1361245181999356E-2</v>
          </cell>
          <cell r="Q326">
            <v>8.5915537171142274E-3</v>
          </cell>
          <cell r="R326">
            <v>5.9945049733004041E-3</v>
          </cell>
          <cell r="S326">
            <v>3.55942327812756E-3</v>
          </cell>
          <cell r="T326">
            <v>1.2310770850257769E-3</v>
          </cell>
          <cell r="U326">
            <v>-1.0699850434637973E-3</v>
          </cell>
        </row>
        <row r="333">
          <cell r="D333">
            <v>6.9570288068820707E-2</v>
          </cell>
          <cell r="E333">
            <v>-7.3624078419259886E-3</v>
          </cell>
          <cell r="F333">
            <v>0.10158792182251397</v>
          </cell>
          <cell r="G333">
            <v>-4.7329985558690835E-2</v>
          </cell>
          <cell r="H333">
            <v>4.1820161299811698E-2</v>
          </cell>
          <cell r="I333">
            <v>-8.9040795043252241E-2</v>
          </cell>
          <cell r="J333">
            <v>0.14496405695543446</v>
          </cell>
          <cell r="K333">
            <v>-6.7082117385104389E-3</v>
          </cell>
          <cell r="L333">
            <v>-2.6144183533381882E-2</v>
          </cell>
          <cell r="M333">
            <v>6.8027634431679029E-2</v>
          </cell>
          <cell r="N333">
            <v>3.2577928116519494E-2</v>
          </cell>
          <cell r="O333">
            <v>7.714026895831072E-2</v>
          </cell>
          <cell r="P333">
            <v>-2.7228740787912709E-2</v>
          </cell>
          <cell r="Q333">
            <v>8.8021108096351552E-2</v>
          </cell>
          <cell r="R333">
            <v>-3.0470450186311893E-2</v>
          </cell>
          <cell r="S333">
            <v>-5.0481745754323071E-2</v>
          </cell>
          <cell r="T333">
            <v>8.0067586485718767E-2</v>
          </cell>
          <cell r="U333">
            <v>-4.4264734165636144E-2</v>
          </cell>
        </row>
        <row r="334">
          <cell r="D334">
            <v>8.1326448244707361E-2</v>
          </cell>
          <cell r="E334">
            <v>6.0061884914525798E-2</v>
          </cell>
          <cell r="F334">
            <v>-5.7364112956532765E-3</v>
          </cell>
          <cell r="G334">
            <v>1.0224042574451753E-2</v>
          </cell>
          <cell r="H334">
            <v>2.894420411323706E-3</v>
          </cell>
          <cell r="I334">
            <v>-4.0082109835449797E-3</v>
          </cell>
          <cell r="J334">
            <v>3.0583589639566755E-2</v>
          </cell>
          <cell r="K334">
            <v>4.3093769855725661E-2</v>
          </cell>
          <cell r="L334">
            <v>-7.5835092130443815E-2</v>
          </cell>
          <cell r="M334">
            <v>-1.8680997519756048E-2</v>
          </cell>
          <cell r="N334">
            <v>-1.134316980256711E-2</v>
          </cell>
          <cell r="O334">
            <v>6.7947030259087882E-3</v>
          </cell>
          <cell r="P334">
            <v>7.0463702345151091E-2</v>
          </cell>
          <cell r="Q334">
            <v>-2.5545737929859591E-3</v>
          </cell>
          <cell r="R334">
            <v>3.7603460002531897E-2</v>
          </cell>
          <cell r="S334">
            <v>1.4867749569551947E-2</v>
          </cell>
          <cell r="T334">
            <v>-5.9223514947356004E-2</v>
          </cell>
          <cell r="U334">
            <v>-7.4725884156247036E-3</v>
          </cell>
        </row>
        <row r="335">
          <cell r="D335">
            <v>-5.2908760807039323E-2</v>
          </cell>
          <cell r="E335">
            <v>6.0488056227044673E-2</v>
          </cell>
          <cell r="F335">
            <v>-6.0962087922320718E-2</v>
          </cell>
          <cell r="G335">
            <v>5.4163106623535517E-2</v>
          </cell>
          <cell r="H335">
            <v>4.1709295165868188E-2</v>
          </cell>
          <cell r="I335">
            <v>1.5981619614162668E-2</v>
          </cell>
          <cell r="J335">
            <v>-3.9541318644193968E-3</v>
          </cell>
          <cell r="K335">
            <v>5.326543609266432E-3</v>
          </cell>
          <cell r="L335">
            <v>1.7091843646095839E-2</v>
          </cell>
          <cell r="M335">
            <v>-2.0226987743593439E-3</v>
          </cell>
          <cell r="N335">
            <v>-7.0302389475321303E-2</v>
          </cell>
          <cell r="O335">
            <v>-3.7177873095279979E-2</v>
          </cell>
          <cell r="P335">
            <v>5.0251330917929549E-2</v>
          </cell>
          <cell r="Q335">
            <v>9.2769556077786808E-2</v>
          </cell>
          <cell r="R335">
            <v>-5.1347400853851255E-2</v>
          </cell>
          <cell r="S335">
            <v>-3.9278897239119259E-2</v>
          </cell>
          <cell r="T335">
            <v>-8.5395948804157462E-2</v>
          </cell>
          <cell r="U335">
            <v>-5.1945773809773943E-2</v>
          </cell>
        </row>
        <row r="336">
          <cell r="D336">
            <v>6.1401488723490161E-2</v>
          </cell>
          <cell r="E336">
            <v>-5.7627389042237298E-2</v>
          </cell>
          <cell r="F336">
            <v>3.1521834548546845E-3</v>
          </cell>
          <cell r="G336">
            <v>5.7027020942924E-2</v>
          </cell>
          <cell r="H336">
            <v>-3.465236148214923E-2</v>
          </cell>
          <cell r="I336">
            <v>5.0735000396553431E-2</v>
          </cell>
          <cell r="J336">
            <v>3.5686377273617564E-2</v>
          </cell>
          <cell r="K336">
            <v>2.2523163784844424E-3</v>
          </cell>
          <cell r="L336">
            <v>8.6179143348468434E-2</v>
          </cell>
          <cell r="M336">
            <v>3.9981003005594484E-2</v>
          </cell>
          <cell r="N336">
            <v>5.5145435698210177E-2</v>
          </cell>
          <cell r="O336">
            <v>-0.10574332245617846</v>
          </cell>
          <cell r="P336">
            <v>0.10966378754826667</v>
          </cell>
          <cell r="Q336">
            <v>-8.6302406523408703E-2</v>
          </cell>
          <cell r="R336">
            <v>-5.0637529972049511E-2</v>
          </cell>
          <cell r="S336">
            <v>-1.2070166821351536E-2</v>
          </cell>
          <cell r="T336">
            <v>2.7137546052836692E-2</v>
          </cell>
          <cell r="U336">
            <v>3.141754780236039E-2</v>
          </cell>
        </row>
        <row r="337">
          <cell r="D337">
            <v>1.6832821459631386E-3</v>
          </cell>
          <cell r="E337">
            <v>1.7685005834019885E-2</v>
          </cell>
          <cell r="F337">
            <v>-3.006462709652169E-2</v>
          </cell>
          <cell r="G337">
            <v>1.8930923338941863E-2</v>
          </cell>
          <cell r="H337">
            <v>6.2881784529813078E-2</v>
          </cell>
          <cell r="I337">
            <v>5.5343644418037075E-2</v>
          </cell>
          <cell r="J337">
            <v>3.7814626918084793E-2</v>
          </cell>
          <cell r="K337">
            <v>-9.9071596973321352E-4</v>
          </cell>
          <cell r="L337">
            <v>1.5315880268855775E-2</v>
          </cell>
          <cell r="M337">
            <v>2.1024658966065424E-2</v>
          </cell>
          <cell r="N337">
            <v>-3.3726275506117953E-2</v>
          </cell>
          <cell r="O337">
            <v>8.3119250400476297E-3</v>
          </cell>
          <cell r="P337">
            <v>2.0756926697715672E-2</v>
          </cell>
          <cell r="Q337">
            <v>2.3037600252728829E-4</v>
          </cell>
          <cell r="R337">
            <v>-6.9666796432527711E-2</v>
          </cell>
          <cell r="S337">
            <v>1.0508590503218729E-2</v>
          </cell>
          <cell r="T337">
            <v>8.5043699069944356E-3</v>
          </cell>
          <cell r="U337">
            <v>1.019827395691153E-2</v>
          </cell>
        </row>
        <row r="338">
          <cell r="D338">
            <v>4.586262918721884E-2</v>
          </cell>
          <cell r="E338">
            <v>9.981302005514836E-3</v>
          </cell>
          <cell r="F338">
            <v>-5.4117773903271882E-2</v>
          </cell>
          <cell r="G338">
            <v>7.0423652898869982E-3</v>
          </cell>
          <cell r="H338">
            <v>0.10070382735587202</v>
          </cell>
          <cell r="I338">
            <v>7.094921961657219E-2</v>
          </cell>
          <cell r="J338">
            <v>1.3134008959703181E-4</v>
          </cell>
          <cell r="K338">
            <v>-1.0140824006552918E-2</v>
          </cell>
          <cell r="L338">
            <v>-3.38853858232121E-2</v>
          </cell>
          <cell r="M338">
            <v>2.6597369356672784E-2</v>
          </cell>
          <cell r="N338">
            <v>-1.1570035481231478E-2</v>
          </cell>
          <cell r="O338">
            <v>4.0617001586595647E-2</v>
          </cell>
          <cell r="P338">
            <v>3.7872691200133035E-2</v>
          </cell>
          <cell r="Q338">
            <v>-6.1756172133159759E-2</v>
          </cell>
          <cell r="R338">
            <v>1.848268486020288E-2</v>
          </cell>
          <cell r="S338">
            <v>3.8414751161026439E-2</v>
          </cell>
          <cell r="T338">
            <v>5.4791035334025295E-3</v>
          </cell>
          <cell r="U338">
            <v>1.0848399024791178E-2</v>
          </cell>
        </row>
        <row r="339">
          <cell r="D339">
            <v>4.4964450568787617E-2</v>
          </cell>
          <cell r="E339">
            <v>2.9772238568543274E-2</v>
          </cell>
          <cell r="F339">
            <v>-2.1253724932528972E-2</v>
          </cell>
          <cell r="G339">
            <v>4.3885954891629053E-2</v>
          </cell>
          <cell r="H339">
            <v>2.3383196934427364E-2</v>
          </cell>
          <cell r="I339">
            <v>6.8316330032690331E-2</v>
          </cell>
          <cell r="J339">
            <v>-3.3993476208368234E-3</v>
          </cell>
          <cell r="K339">
            <v>2.2957547410218382E-5</v>
          </cell>
          <cell r="L339">
            <v>9.3394163943569808E-3</v>
          </cell>
          <cell r="M339">
            <v>3.0194287915025431E-2</v>
          </cell>
          <cell r="N339">
            <v>4.8740944947222697E-2</v>
          </cell>
          <cell r="O339">
            <v>-6.6430828119402263E-2</v>
          </cell>
          <cell r="P339">
            <v>4.3011937167558578E-2</v>
          </cell>
          <cell r="Q339">
            <v>-5.0302621876507025E-2</v>
          </cell>
          <cell r="R339">
            <v>9.8112520716561402E-2</v>
          </cell>
          <cell r="S339">
            <v>-2.6775809824309271E-2</v>
          </cell>
          <cell r="T339">
            <v>8.2802398655358989E-2</v>
          </cell>
          <cell r="U339">
            <v>1.8270609508153957E-2</v>
          </cell>
        </row>
        <row r="340">
          <cell r="D340">
            <v>-4.1750876346112742E-2</v>
          </cell>
          <cell r="E340">
            <v>-5.0314912124522548E-2</v>
          </cell>
          <cell r="F340">
            <v>-1.7926242451517194E-2</v>
          </cell>
          <cell r="G340">
            <v>8.104920426783857E-2</v>
          </cell>
          <cell r="H340">
            <v>0.14019697463644532</v>
          </cell>
          <cell r="I340">
            <v>0.10616907059787972</v>
          </cell>
          <cell r="J340">
            <v>6.7160013732567192E-2</v>
          </cell>
          <cell r="K340">
            <v>6.5444007181192143E-2</v>
          </cell>
          <cell r="L340">
            <v>5.8526853890970232E-2</v>
          </cell>
          <cell r="M340">
            <v>3.3165401054985111E-2</v>
          </cell>
          <cell r="N340">
            <v>1.221019837133408E-3</v>
          </cell>
          <cell r="O340">
            <v>-2.9372542552831282E-3</v>
          </cell>
          <cell r="P340">
            <v>0.1064788798228955</v>
          </cell>
          <cell r="Q340">
            <v>0.1082377781298991</v>
          </cell>
          <cell r="R340">
            <v>-2.0145713627573114E-2</v>
          </cell>
          <cell r="S340">
            <v>3.5205278222076863E-2</v>
          </cell>
          <cell r="T340">
            <v>4.7957801923171672E-2</v>
          </cell>
          <cell r="U340">
            <v>5.1587440494327508E-2</v>
          </cell>
        </row>
        <row r="341">
          <cell r="D341">
            <v>9.7281239224212612E-2</v>
          </cell>
          <cell r="E341">
            <v>3.3730152170219352E-2</v>
          </cell>
          <cell r="F341">
            <v>9.675341412231897E-2</v>
          </cell>
          <cell r="G341">
            <v>0.10583982754639987</v>
          </cell>
          <cell r="H341">
            <v>0.13837543809811481</v>
          </cell>
          <cell r="I341">
            <v>6.4128386498244261E-2</v>
          </cell>
          <cell r="J341">
            <v>6.3633817516232316E-2</v>
          </cell>
          <cell r="K341">
            <v>2.5523676013570196E-2</v>
          </cell>
          <cell r="L341">
            <v>6.0009831522535917E-2</v>
          </cell>
          <cell r="M341">
            <v>5.9354579422876252E-2</v>
          </cell>
          <cell r="N341">
            <v>4.7869958388812694E-2</v>
          </cell>
          <cell r="O341">
            <v>-3.244345557072803E-2</v>
          </cell>
          <cell r="P341">
            <v>5.972057129524444E-2</v>
          </cell>
          <cell r="Q341">
            <v>7.8781496432390519E-2</v>
          </cell>
          <cell r="R341">
            <v>2.3870924745546418E-2</v>
          </cell>
          <cell r="S341">
            <v>-3.7425184605336836E-2</v>
          </cell>
          <cell r="T341">
            <v>-6.6507351212856669E-3</v>
          </cell>
          <cell r="U341">
            <v>0.14981247888855775</v>
          </cell>
        </row>
        <row r="342">
          <cell r="D342">
            <v>-1.7796039945255027E-2</v>
          </cell>
          <cell r="E342">
            <v>-1.4864594657611252E-2</v>
          </cell>
          <cell r="F342">
            <v>-5.7741633472277343E-2</v>
          </cell>
          <cell r="G342">
            <v>3.0098389168393913E-2</v>
          </cell>
          <cell r="H342">
            <v>-1.052973840230309E-2</v>
          </cell>
          <cell r="I342">
            <v>2.642642389218075E-3</v>
          </cell>
          <cell r="J342">
            <v>7.2357783681864518E-3</v>
          </cell>
          <cell r="K342">
            <v>-4.7468931434674677E-2</v>
          </cell>
          <cell r="L342">
            <v>4.5025103890198537E-2</v>
          </cell>
          <cell r="M342">
            <v>3.1212055751423495E-2</v>
          </cell>
          <cell r="N342">
            <v>5.0229209876084591E-2</v>
          </cell>
          <cell r="O342">
            <v>-0.10367284591105486</v>
          </cell>
          <cell r="P342">
            <v>-1.5334275204879622E-2</v>
          </cell>
          <cell r="Q342">
            <v>-7.4525168592470825E-3</v>
          </cell>
          <cell r="R342">
            <v>-5.308804274510881E-2</v>
          </cell>
          <cell r="S342">
            <v>-4.4154022130593495E-2</v>
          </cell>
          <cell r="T342">
            <v>-1.4248583312397201E-2</v>
          </cell>
          <cell r="U342">
            <v>8.0789029035194471E-2</v>
          </cell>
        </row>
        <row r="343">
          <cell r="D343">
            <v>1.8809569526179182E-3</v>
          </cell>
          <cell r="E343">
            <v>-2.0922530185272237E-3</v>
          </cell>
          <cell r="F343">
            <v>-2.8441530071829924E-3</v>
          </cell>
          <cell r="G343">
            <v>2.9306390451131037E-2</v>
          </cell>
          <cell r="H343">
            <v>1.8464707657588342E-2</v>
          </cell>
          <cell r="I343">
            <v>2.135813223278249E-2</v>
          </cell>
          <cell r="J343">
            <v>6.1472332852274825E-4</v>
          </cell>
          <cell r="K343">
            <v>4.0909872123796598E-2</v>
          </cell>
          <cell r="L343">
            <v>1.7564875517738665E-2</v>
          </cell>
          <cell r="M343">
            <v>-6.0223822355943701E-3</v>
          </cell>
          <cell r="N343">
            <v>2.4240047625494476E-3</v>
          </cell>
          <cell r="O343">
            <v>-5.0949046352649963E-2</v>
          </cell>
          <cell r="P343">
            <v>2.9114732010548261E-2</v>
          </cell>
          <cell r="Q343">
            <v>-1.643899825801487E-3</v>
          </cell>
          <cell r="R343">
            <v>-4.1284156988429688E-2</v>
          </cell>
          <cell r="S343">
            <v>2.9417595704818167E-2</v>
          </cell>
          <cell r="T343">
            <v>2.9717749673065841E-2</v>
          </cell>
          <cell r="U343">
            <v>-0.18745864337061147</v>
          </cell>
        </row>
        <row r="344">
          <cell r="D344">
            <v>-6.8017379213683116E-2</v>
          </cell>
          <cell r="E344">
            <v>1.4692010064888628E-2</v>
          </cell>
          <cell r="F344">
            <v>-9.4736886859809855E-2</v>
          </cell>
          <cell r="G344">
            <v>2.1401241178617303E-2</v>
          </cell>
          <cell r="H344">
            <v>8.7407315177014722E-2</v>
          </cell>
          <cell r="I344">
            <v>1.2931397625052021E-2</v>
          </cell>
          <cell r="J344">
            <v>-6.2988934080268844E-2</v>
          </cell>
          <cell r="K344">
            <v>3.5638573138307539E-2</v>
          </cell>
          <cell r="L344">
            <v>-4.6253739327675958E-2</v>
          </cell>
          <cell r="M344">
            <v>-6.4605464069703578E-3</v>
          </cell>
          <cell r="N344">
            <v>-3.4493766565849349E-2</v>
          </cell>
          <cell r="O344">
            <v>7.3167837849475337E-2</v>
          </cell>
          <cell r="P344">
            <v>-3.8581924679486845E-2</v>
          </cell>
          <cell r="Q344">
            <v>-2.8411590728230518E-2</v>
          </cell>
          <cell r="R344">
            <v>6.7279311764510963E-2</v>
          </cell>
          <cell r="S344">
            <v>1.8948627516964578E-2</v>
          </cell>
          <cell r="T344">
            <v>-5.3184380850469504E-3</v>
          </cell>
          <cell r="U344">
            <v>2.9783590461867071E-3</v>
          </cell>
        </row>
        <row r="345">
          <cell r="D345">
            <v>-7.4074127044867488E-3</v>
          </cell>
          <cell r="E345">
            <v>2.3529804345236993E-3</v>
          </cell>
          <cell r="F345">
            <v>2.027064436954884E-3</v>
          </cell>
          <cell r="G345">
            <v>1.50137837894051E-2</v>
          </cell>
          <cell r="H345">
            <v>-5.1026636505481227E-3</v>
          </cell>
          <cell r="I345">
            <v>1.9838690760313638E-2</v>
          </cell>
          <cell r="J345">
            <v>-1.4216272080242565E-2</v>
          </cell>
          <cell r="K345">
            <v>-2.4494380689124018E-3</v>
          </cell>
          <cell r="L345">
            <v>-1.8230509628666125E-3</v>
          </cell>
          <cell r="M345">
            <v>-1.0358929987763776E-4</v>
          </cell>
          <cell r="N345">
            <v>6.741179786082574E-3</v>
          </cell>
          <cell r="O345">
            <v>-0.11472146001788264</v>
          </cell>
          <cell r="P345">
            <v>0.101599237176347</v>
          </cell>
          <cell r="Q345">
            <v>-1.0092688770515057E-2</v>
          </cell>
          <cell r="R345">
            <v>-7.6370043373476748E-2</v>
          </cell>
          <cell r="S345">
            <v>-2.0372809728292363E-2</v>
          </cell>
          <cell r="T345">
            <v>-7.3474214553422845E-3</v>
          </cell>
          <cell r="U345">
            <v>1.8200159624232715E-2</v>
          </cell>
        </row>
        <row r="346">
          <cell r="D346">
            <v>-6.3116161428330431E-3</v>
          </cell>
          <cell r="E346">
            <v>-1.2918281366445239E-2</v>
          </cell>
          <cell r="F346">
            <v>-1.8694995360721833E-2</v>
          </cell>
          <cell r="G346">
            <v>2.3328072270121458E-2</v>
          </cell>
          <cell r="H346">
            <v>3.4618619195561751E-2</v>
          </cell>
          <cell r="I346">
            <v>4.1301268991223106E-2</v>
          </cell>
          <cell r="J346">
            <v>1.238390884016205E-2</v>
          </cell>
          <cell r="K346">
            <v>4.6788092046618157E-2</v>
          </cell>
          <cell r="L346">
            <v>7.0492877575323298E-3</v>
          </cell>
          <cell r="M346">
            <v>7.9994491068848816E-3</v>
          </cell>
          <cell r="N346">
            <v>3.1303886033275496E-2</v>
          </cell>
          <cell r="O346">
            <v>-0.13714814912699214</v>
          </cell>
          <cell r="P346">
            <v>5.7276249029961201E-2</v>
          </cell>
          <cell r="Q346">
            <v>7.4154820164719304E-2</v>
          </cell>
          <cell r="R346">
            <v>2.5073118765783553E-2</v>
          </cell>
          <cell r="S346">
            <v>1.7814001900237297E-2</v>
          </cell>
          <cell r="T346">
            <v>2.7654317083035229E-2</v>
          </cell>
          <cell r="U346">
            <v>-9.0561759282081322E-2</v>
          </cell>
        </row>
        <row r="347">
          <cell r="D347">
            <v>6.2721635184014746E-2</v>
          </cell>
          <cell r="E347">
            <v>7.5230256465293799E-2</v>
          </cell>
          <cell r="F347">
            <v>-8.1535001049671929E-2</v>
          </cell>
          <cell r="G347">
            <v>-4.0324793921146296E-2</v>
          </cell>
          <cell r="H347">
            <v>1.282870494246402E-2</v>
          </cell>
          <cell r="I347">
            <v>3.5557449532603647E-2</v>
          </cell>
          <cell r="J347">
            <v>3.6925106237788663E-2</v>
          </cell>
          <cell r="K347">
            <v>1.0607168909953169E-2</v>
          </cell>
          <cell r="L347">
            <v>1.0613536424131986E-2</v>
          </cell>
          <cell r="M347">
            <v>3.1287192388115281E-2</v>
          </cell>
          <cell r="N347">
            <v>1.5243285668373741E-3</v>
          </cell>
          <cell r="O347">
            <v>-5.6707583264410832E-2</v>
          </cell>
          <cell r="P347">
            <v>-9.3258146055922309E-3</v>
          </cell>
          <cell r="Q347">
            <v>4.3982998374538784E-2</v>
          </cell>
          <cell r="R347">
            <v>-1.4288026602669812E-2</v>
          </cell>
          <cell r="S347">
            <v>7.6481475353214368E-2</v>
          </cell>
          <cell r="T347">
            <v>-5.1840817570504183E-2</v>
          </cell>
          <cell r="U347">
            <v>4.5761941614319568E-5</v>
          </cell>
        </row>
        <row r="348">
          <cell r="D348">
            <v>-1.2077284012273815E-2</v>
          </cell>
          <cell r="E348">
            <v>3.3040136206498705E-2</v>
          </cell>
          <cell r="F348">
            <v>2.7596559160600442E-2</v>
          </cell>
          <cell r="G348">
            <v>2.391503548541607E-2</v>
          </cell>
          <cell r="H348">
            <v>4.3073590859898925E-3</v>
          </cell>
          <cell r="I348">
            <v>-2.9475228576817392E-3</v>
          </cell>
          <cell r="J348">
            <v>4.2348349329422552E-2</v>
          </cell>
          <cell r="K348">
            <v>-2.8599236444382226E-2</v>
          </cell>
          <cell r="L348">
            <v>4.0344090671994515E-2</v>
          </cell>
          <cell r="M348">
            <v>1.3604172380252466E-2</v>
          </cell>
          <cell r="N348">
            <v>2.271993344482115E-2</v>
          </cell>
          <cell r="O348">
            <v>-0.13552160078518616</v>
          </cell>
          <cell r="P348">
            <v>0.13019917742927944</v>
          </cell>
          <cell r="Q348">
            <v>9.894940822202436E-3</v>
          </cell>
          <cell r="R348">
            <v>-5.0434298422150858E-2</v>
          </cell>
          <cell r="S348">
            <v>1.3483539215819906E-2</v>
          </cell>
          <cell r="T348">
            <v>3.7479235795628396E-2</v>
          </cell>
          <cell r="U348">
            <v>3.5451114473153966E-2</v>
          </cell>
        </row>
        <row r="349">
          <cell r="D349">
            <v>-5.2107235075074088E-2</v>
          </cell>
          <cell r="E349">
            <v>-0.12091712507748875</v>
          </cell>
          <cell r="F349">
            <v>-6.573593069874728E-2</v>
          </cell>
          <cell r="G349">
            <v>8.8612547279723675E-2</v>
          </cell>
          <cell r="H349">
            <v>6.9086224518368766E-2</v>
          </cell>
          <cell r="I349">
            <v>6.2195105924404581E-2</v>
          </cell>
          <cell r="J349">
            <v>6.8488780956887929E-3</v>
          </cell>
          <cell r="K349">
            <v>2.7052642092860291E-2</v>
          </cell>
          <cell r="L349">
            <v>0.18370549279147008</v>
          </cell>
          <cell r="M349">
            <v>-2.6219764469696316E-2</v>
          </cell>
          <cell r="N349">
            <v>4.1848199271192987E-2</v>
          </cell>
          <cell r="O349">
            <v>-2.1718725668701144E-2</v>
          </cell>
          <cell r="P349">
            <v>0.29612024004488191</v>
          </cell>
          <cell r="Q349">
            <v>0.11644627549510966</v>
          </cell>
          <cell r="R349">
            <v>-6.669652898973788E-2</v>
          </cell>
          <cell r="S349">
            <v>-1.3618438878465144E-2</v>
          </cell>
          <cell r="T349">
            <v>-3.0749457448248863E-2</v>
          </cell>
          <cell r="U349">
            <v>2.3572096021446276E-2</v>
          </cell>
        </row>
        <row r="350">
          <cell r="D350">
            <v>-0.18341107003158263</v>
          </cell>
          <cell r="E350">
            <v>-0.22826415778836318</v>
          </cell>
          <cell r="F350">
            <v>-0.20115578226874009</v>
          </cell>
          <cell r="G350">
            <v>-2.3589641973525644E-2</v>
          </cell>
          <cell r="H350">
            <v>8.5132062291556565E-2</v>
          </cell>
          <cell r="I350">
            <v>0.10443291289708401</v>
          </cell>
          <cell r="J350">
            <v>4.0536604863631753E-2</v>
          </cell>
          <cell r="K350">
            <v>-4.3640023597950939E-2</v>
          </cell>
          <cell r="L350">
            <v>-1.8287647042586785E-2</v>
          </cell>
          <cell r="M350">
            <v>-6.9955452295058285E-2</v>
          </cell>
          <cell r="N350">
            <v>-5.3897531643047891E-3</v>
          </cell>
          <cell r="O350">
            <v>-0.17156938231198193</v>
          </cell>
          <cell r="P350">
            <v>0.34175289892594929</v>
          </cell>
          <cell r="Q350">
            <v>0.29351078986603873</v>
          </cell>
          <cell r="R350">
            <v>4.560781905519562E-3</v>
          </cell>
          <cell r="S350">
            <v>1.8821061709429765E-2</v>
          </cell>
          <cell r="T350">
            <v>1.475922961925602E-2</v>
          </cell>
          <cell r="U350">
            <v>2.6412012591365386E-2</v>
          </cell>
        </row>
        <row r="351">
          <cell r="D351">
            <v>8.1664021432046097E-2</v>
          </cell>
          <cell r="E351">
            <v>-4.3829167897235899E-2</v>
          </cell>
          <cell r="F351">
            <v>-3.9838099672850569E-2</v>
          </cell>
          <cell r="G351">
            <v>2.8106461484896261E-2</v>
          </cell>
          <cell r="H351">
            <v>3.6254416713139115E-2</v>
          </cell>
          <cell r="I351">
            <v>1.4245951208483376E-2</v>
          </cell>
          <cell r="J351">
            <v>1.7625470717704816E-2</v>
          </cell>
          <cell r="K351">
            <v>3.4248782299825864E-2</v>
          </cell>
          <cell r="L351">
            <v>1.797296103542334E-2</v>
          </cell>
          <cell r="M351">
            <v>5.0292405968959564E-2</v>
          </cell>
          <cell r="N351">
            <v>3.0012311368745381E-2</v>
          </cell>
          <cell r="O351">
            <v>-0.14946748061085913</v>
          </cell>
          <cell r="P351">
            <v>3.2836778469697459E-2</v>
          </cell>
          <cell r="Q351">
            <v>-4.3390441478844188E-2</v>
          </cell>
          <cell r="R351">
            <v>-4.7500933565834735E-2</v>
          </cell>
          <cell r="S351">
            <v>2.5126421256680409E-3</v>
          </cell>
          <cell r="T351">
            <v>1.8896718729797257E-3</v>
          </cell>
          <cell r="U351">
            <v>4.9900184213826249E-2</v>
          </cell>
        </row>
        <row r="352">
          <cell r="D352">
            <v>6.7528042449435555E-2</v>
          </cell>
          <cell r="E352">
            <v>-4.971567392563625E-2</v>
          </cell>
          <cell r="F352">
            <v>-3.2387751788492292E-2</v>
          </cell>
          <cell r="G352">
            <v>1.7621796876960305E-2</v>
          </cell>
          <cell r="H352">
            <v>2.4805964538063385E-2</v>
          </cell>
          <cell r="I352">
            <v>4.6919581900572993E-3</v>
          </cell>
          <cell r="J352">
            <v>7.1728894327494075E-3</v>
          </cell>
          <cell r="K352">
            <v>6.3704675592603621E-2</v>
          </cell>
          <cell r="L352">
            <v>2.2894618364807773E-2</v>
          </cell>
          <cell r="M352">
            <v>2.1877560632537651E-2</v>
          </cell>
          <cell r="N352">
            <v>7.2230436968101275E-2</v>
          </cell>
          <cell r="O352">
            <v>-0.23819198567054345</v>
          </cell>
          <cell r="P352">
            <v>5.9504997761377743E-2</v>
          </cell>
          <cell r="Q352">
            <v>2.5065881022187986E-2</v>
          </cell>
          <cell r="R352">
            <v>1.6256436049157941E-3</v>
          </cell>
          <cell r="S352">
            <v>0.12498591703995832</v>
          </cell>
          <cell r="T352">
            <v>3.8983547659896312E-2</v>
          </cell>
          <cell r="U352">
            <v>-4.4454215999712998E-2</v>
          </cell>
        </row>
        <row r="353">
          <cell r="D353">
            <v>-3.5971845648194334E-2</v>
          </cell>
          <cell r="E353">
            <v>-9.3525614412500735E-2</v>
          </cell>
          <cell r="F353">
            <v>-4.8310036205205797E-2</v>
          </cell>
          <cell r="G353">
            <v>3.9038840753180981E-2</v>
          </cell>
          <cell r="H353">
            <v>6.0655316055301167E-2</v>
          </cell>
          <cell r="I353">
            <v>5.2285080887447322E-2</v>
          </cell>
          <cell r="J353">
            <v>3.505976752675255E-2</v>
          </cell>
          <cell r="K353">
            <v>3.3978552765148606E-2</v>
          </cell>
          <cell r="L353">
            <v>-1.3133686986377069E-2</v>
          </cell>
          <cell r="M353">
            <v>-2.7828756535939858E-2</v>
          </cell>
          <cell r="N353">
            <v>-1.0696735215200759E-2</v>
          </cell>
          <cell r="O353">
            <v>-0.16099786431879393</v>
          </cell>
          <cell r="P353">
            <v>-0.11654074136377812</v>
          </cell>
          <cell r="Q353">
            <v>-9.7703983349577195E-2</v>
          </cell>
          <cell r="R353">
            <v>4.2248726868021613E-3</v>
          </cell>
          <cell r="S353">
            <v>3.1267187159571552E-2</v>
          </cell>
          <cell r="T353">
            <v>3.3779662713576242E-2</v>
          </cell>
          <cell r="U353">
            <v>-6.3137004305632627E-2</v>
          </cell>
        </row>
        <row r="354">
          <cell r="D354">
            <v>-0.1162963273872899</v>
          </cell>
          <cell r="E354">
            <v>-5.6572419812657815E-2</v>
          </cell>
          <cell r="F354">
            <v>-3.5052537159670272E-2</v>
          </cell>
          <cell r="G354">
            <v>5.5941561940255902E-3</v>
          </cell>
          <cell r="H354">
            <v>-0.15082630298969968</v>
          </cell>
          <cell r="I354">
            <v>-8.8081869422384718E-2</v>
          </cell>
          <cell r="J354">
            <v>-0.11108737584376527</v>
          </cell>
          <cell r="K354">
            <v>4.795970161646923E-2</v>
          </cell>
          <cell r="L354">
            <v>3.659019401783703E-2</v>
          </cell>
          <cell r="M354">
            <v>1.6612538699127377E-2</v>
          </cell>
          <cell r="N354">
            <v>0.10290276458877035</v>
          </cell>
          <cell r="O354">
            <v>-7.6396060799343135E-2</v>
          </cell>
          <cell r="P354">
            <v>-7.2087986018486649E-2</v>
          </cell>
          <cell r="Q354">
            <v>-0.10805252550573008</v>
          </cell>
          <cell r="R354">
            <v>5.6169440635321033E-2</v>
          </cell>
          <cell r="S354">
            <v>-1.0136757922248774E-2</v>
          </cell>
          <cell r="T354">
            <v>-0.17641774882358241</v>
          </cell>
          <cell r="U354">
            <v>-9.3616627539428565E-2</v>
          </cell>
        </row>
        <row r="355">
          <cell r="D355">
            <v>-0.13870735522214495</v>
          </cell>
          <cell r="E355">
            <v>-8.6429714459390183E-2</v>
          </cell>
          <cell r="F355">
            <v>-0.12584851006797415</v>
          </cell>
          <cell r="G355">
            <v>-4.9925761195375951E-2</v>
          </cell>
          <cell r="H355">
            <v>1.1670088273072476E-3</v>
          </cell>
          <cell r="I355">
            <v>7.5844552036401502E-3</v>
          </cell>
          <cell r="J355">
            <v>6.793449000627616E-3</v>
          </cell>
          <cell r="K355">
            <v>-1.5986367974983318E-2</v>
          </cell>
          <cell r="L355">
            <v>0.12794110231719169</v>
          </cell>
          <cell r="M355">
            <v>-3.6430155100173778E-2</v>
          </cell>
          <cell r="N355">
            <v>7.990788860603093E-2</v>
          </cell>
          <cell r="O355">
            <v>-0.15362141824420905</v>
          </cell>
          <cell r="P355">
            <v>-7.5663396307251829E-2</v>
          </cell>
          <cell r="Q355">
            <v>-9.4456546156916787E-2</v>
          </cell>
          <cell r="R355">
            <v>-0.11850240738281459</v>
          </cell>
          <cell r="S355">
            <v>7.0534193993614824E-2</v>
          </cell>
          <cell r="T355">
            <v>6.1186972606979584E-2</v>
          </cell>
          <cell r="U355">
            <v>0.19633242633828063</v>
          </cell>
        </row>
        <row r="356">
          <cell r="D356">
            <v>2.0990699800609081E-2</v>
          </cell>
          <cell r="E356">
            <v>-1.0129137599802052E-2</v>
          </cell>
          <cell r="F356">
            <v>-2.4478066802561815E-2</v>
          </cell>
          <cell r="G356">
            <v>-4.4079834085292147E-3</v>
          </cell>
          <cell r="H356">
            <v>5.7425620340623817E-2</v>
          </cell>
          <cell r="I356">
            <v>4.0223048917715332E-2</v>
          </cell>
          <cell r="J356">
            <v>-8.4805542871797535E-3</v>
          </cell>
          <cell r="K356">
            <v>2.5617371524710997E-4</v>
          </cell>
          <cell r="L356">
            <v>-4.4827816110418639E-2</v>
          </cell>
          <cell r="M356">
            <v>-4.2229275541123545E-2</v>
          </cell>
          <cell r="N356">
            <v>2.1249105126638357E-2</v>
          </cell>
          <cell r="O356">
            <v>2.9484056011108262E-2</v>
          </cell>
          <cell r="P356">
            <v>3.1925619893462542E-2</v>
          </cell>
          <cell r="Q356">
            <v>-2.1789218866524851E-2</v>
          </cell>
          <cell r="R356">
            <v>-7.9458592592174249E-5</v>
          </cell>
          <cell r="S356">
            <v>4.2981935325046017E-3</v>
          </cell>
          <cell r="T356">
            <v>1.5809958306266081E-2</v>
          </cell>
          <cell r="U356">
            <v>2.8958184133003328E-3</v>
          </cell>
        </row>
        <row r="357">
          <cell r="D357">
            <v>2.4068323987060936E-3</v>
          </cell>
          <cell r="E357">
            <v>-5.7193770106007236E-2</v>
          </cell>
          <cell r="F357">
            <v>2.3191967990418894E-2</v>
          </cell>
          <cell r="G357">
            <v>8.6091280983864316E-3</v>
          </cell>
          <cell r="H357">
            <v>5.2327475719449179E-2</v>
          </cell>
          <cell r="I357">
            <v>-1.4834350873613067E-2</v>
          </cell>
          <cell r="J357">
            <v>2.2595304311716413E-2</v>
          </cell>
          <cell r="K357">
            <v>-3.438450301640017E-2</v>
          </cell>
          <cell r="L357">
            <v>-8.5481158076968766E-3</v>
          </cell>
          <cell r="M357">
            <v>1.2350451003990681E-2</v>
          </cell>
          <cell r="N357">
            <v>1.8558314199681458E-2</v>
          </cell>
          <cell r="O357">
            <v>-5.3443538495180465E-2</v>
          </cell>
          <cell r="P357">
            <v>4.8162369453548015E-2</v>
          </cell>
          <cell r="Q357">
            <v>-1.1296465629922148E-2</v>
          </cell>
          <cell r="R357">
            <v>1.1638623256481795E-2</v>
          </cell>
          <cell r="S357">
            <v>-4.1931324232494682E-2</v>
          </cell>
          <cell r="T357">
            <v>3.0773340485596989E-3</v>
          </cell>
          <cell r="U357">
            <v>7.7528417434106434E-2</v>
          </cell>
        </row>
        <row r="358">
          <cell r="D358">
            <v>1.6178947298998381E-2</v>
          </cell>
          <cell r="E358">
            <v>8.3656204177266824E-2</v>
          </cell>
          <cell r="F358">
            <v>0.10868823743327827</v>
          </cell>
          <cell r="G358">
            <v>-1.6605088454489825E-2</v>
          </cell>
          <cell r="H358">
            <v>1.8119287985391308E-2</v>
          </cell>
          <cell r="I358">
            <v>2.4407795129769649E-2</v>
          </cell>
          <cell r="J358">
            <v>9.5319970026817469E-2</v>
          </cell>
          <cell r="K358">
            <v>5.4480261425450038E-2</v>
          </cell>
          <cell r="L358">
            <v>7.7113962254692359E-2</v>
          </cell>
          <cell r="M358">
            <v>3.9201651786746172E-2</v>
          </cell>
          <cell r="N358">
            <v>1.4987668830463763E-2</v>
          </cell>
          <cell r="O358">
            <v>3.2467889539293138E-2</v>
          </cell>
          <cell r="P358">
            <v>1.992208925461969E-2</v>
          </cell>
          <cell r="Q358">
            <v>-6.4586319751757992E-2</v>
          </cell>
          <cell r="R358">
            <v>1.4627631127093199E-3</v>
          </cell>
          <cell r="S358">
            <v>1.5192760336947053E-2</v>
          </cell>
          <cell r="T358">
            <v>7.4351694273960378E-2</v>
          </cell>
          <cell r="U358">
            <v>0.10259417723379372</v>
          </cell>
        </row>
        <row r="359">
          <cell r="D359">
            <v>1.0226858041068043E-2</v>
          </cell>
          <cell r="E359">
            <v>2.7591228090032116E-2</v>
          </cell>
          <cell r="F359">
            <v>2.776064878116502E-2</v>
          </cell>
          <cell r="G359">
            <v>1.9290286647734911E-2</v>
          </cell>
          <cell r="H359">
            <v>-7.9353802298021137E-3</v>
          </cell>
          <cell r="I359">
            <v>1.5839471052896403E-2</v>
          </cell>
          <cell r="J359">
            <v>2.9389216210120583E-3</v>
          </cell>
          <cell r="K359">
            <v>2.8921219237781459E-2</v>
          </cell>
          <cell r="L359">
            <v>2.6088514869110346E-2</v>
          </cell>
          <cell r="M359">
            <v>1.0948012291037923E-2</v>
          </cell>
          <cell r="N359">
            <v>2.4450196871740326E-2</v>
          </cell>
          <cell r="O359">
            <v>1.9305811576352472E-2</v>
          </cell>
          <cell r="P359">
            <v>1.9705430794163536E-2</v>
          </cell>
          <cell r="Q359">
            <v>-1.4561570460336348E-4</v>
          </cell>
          <cell r="R359">
            <v>7.1815093380759087E-2</v>
          </cell>
          <cell r="S359">
            <v>2.3211835938095726E-2</v>
          </cell>
          <cell r="T359">
            <v>3.1136318563031562E-2</v>
          </cell>
          <cell r="U359">
            <v>1.4400091674328319E-2</v>
          </cell>
        </row>
        <row r="360">
          <cell r="D360">
            <v>0.10404058381054804</v>
          </cell>
          <cell r="E360">
            <v>-0.17674545420273913</v>
          </cell>
          <cell r="F360">
            <v>6.1423248000888275E-2</v>
          </cell>
          <cell r="G360">
            <v>-2.3930546623770588E-2</v>
          </cell>
          <cell r="H360">
            <v>1.0860036546606722E-2</v>
          </cell>
          <cell r="I360">
            <v>1.667695712985684E-2</v>
          </cell>
          <cell r="J360">
            <v>5.3228817876180834E-2</v>
          </cell>
          <cell r="K360">
            <v>-1.6856795052928697E-2</v>
          </cell>
          <cell r="L360">
            <v>-5.5490300499616563E-4</v>
          </cell>
          <cell r="M360">
            <v>-3.3114983027238143E-4</v>
          </cell>
          <cell r="N360">
            <v>2.2596873181610855E-2</v>
          </cell>
          <cell r="O360">
            <v>-7.0965139562198742E-2</v>
          </cell>
          <cell r="P360">
            <v>6.5826376558180355E-2</v>
          </cell>
          <cell r="Q360">
            <v>-3.3325133558859243E-2</v>
          </cell>
          <cell r="R360">
            <v>1.3956413359295761E-2</v>
          </cell>
          <cell r="S360">
            <v>-2.7028975850394099E-2</v>
          </cell>
          <cell r="T360">
            <v>3.791452194617162E-2</v>
          </cell>
          <cell r="U360">
            <v>-2.8250687198874136E-2</v>
          </cell>
        </row>
        <row r="361">
          <cell r="D361">
            <v>-0.20486640240014276</v>
          </cell>
          <cell r="E361">
            <v>-0.1405509054245101</v>
          </cell>
          <cell r="F361">
            <v>2.0947569953661871E-2</v>
          </cell>
          <cell r="G361">
            <v>5.4492628723707304E-2</v>
          </cell>
          <cell r="H361">
            <v>-3.1970815061072022E-2</v>
          </cell>
          <cell r="I361">
            <v>-1.4487599161949638E-2</v>
          </cell>
          <cell r="J361">
            <v>5.753129922143585E-2</v>
          </cell>
          <cell r="K361">
            <v>-4.3069906875120689E-2</v>
          </cell>
          <cell r="L361">
            <v>5.7266654751555013E-2</v>
          </cell>
          <cell r="M361">
            <v>-3.0761750711835401E-2</v>
          </cell>
          <cell r="N361">
            <v>-2.0491240398555433E-2</v>
          </cell>
          <cell r="O361">
            <v>8.7446839497911322E-2</v>
          </cell>
          <cell r="P361">
            <v>3.1582430874386391E-2</v>
          </cell>
          <cell r="Q361">
            <v>-2.7263406818649805E-2</v>
          </cell>
          <cell r="R361">
            <v>-1.5813376213548724E-2</v>
          </cell>
          <cell r="S361">
            <v>-1.6010217692742468E-2</v>
          </cell>
          <cell r="T361">
            <v>3.8472071254338047E-2</v>
          </cell>
          <cell r="U361">
            <v>-3.5377616496262698E-3</v>
          </cell>
        </row>
        <row r="362">
          <cell r="D362">
            <v>9.1362746511285398E-3</v>
          </cell>
          <cell r="E362">
            <v>-2.0523426640443598E-2</v>
          </cell>
          <cell r="F362">
            <v>-1.617522989119391E-2</v>
          </cell>
          <cell r="G362">
            <v>-4.0634192535286329E-2</v>
          </cell>
          <cell r="H362">
            <v>5.1664319863898855E-2</v>
          </cell>
          <cell r="I362">
            <v>2.448590604999823E-2</v>
          </cell>
          <cell r="J362">
            <v>-3.6970988952393813E-2</v>
          </cell>
          <cell r="K362">
            <v>5.0121160914252449E-2</v>
          </cell>
          <cell r="L362">
            <v>-1.4709401993960758E-2</v>
          </cell>
          <cell r="M362">
            <v>4.9624224793230365E-2</v>
          </cell>
          <cell r="N362">
            <v>4.3679193416626516E-2</v>
          </cell>
          <cell r="O362">
            <v>3.0573852291725823E-2</v>
          </cell>
          <cell r="P362">
            <v>7.1876749090438175E-4</v>
          </cell>
          <cell r="Q362">
            <v>4.7893820273174903E-3</v>
          </cell>
          <cell r="R362">
            <v>4.5480957713441184E-2</v>
          </cell>
          <cell r="S362">
            <v>-6.0619138633160263E-2</v>
          </cell>
          <cell r="T362">
            <v>-0.11004102324039977</v>
          </cell>
          <cell r="U362">
            <v>-1.5671914797997566E-2</v>
          </cell>
        </row>
        <row r="363">
          <cell r="D363">
            <v>5.8899807261836301E-4</v>
          </cell>
          <cell r="E363">
            <v>-2.3236704087457261E-2</v>
          </cell>
          <cell r="F363">
            <v>2.7023591124076374E-2</v>
          </cell>
          <cell r="G363">
            <v>4.3246634300888598E-3</v>
          </cell>
          <cell r="H363">
            <v>-4.7619648207614773E-2</v>
          </cell>
          <cell r="I363">
            <v>-7.4712342860678849E-2</v>
          </cell>
          <cell r="J363">
            <v>-2.9742479888471229E-2</v>
          </cell>
          <cell r="K363">
            <v>1.9479290763086299E-2</v>
          </cell>
          <cell r="L363">
            <v>5.1937280125053942E-3</v>
          </cell>
          <cell r="M363">
            <v>2.3225089203121607E-2</v>
          </cell>
          <cell r="N363">
            <v>1.270676332617704E-2</v>
          </cell>
          <cell r="O363">
            <v>-2.817595260164274E-2</v>
          </cell>
          <cell r="P363">
            <v>-3.6519882258093661E-3</v>
          </cell>
          <cell r="Q363">
            <v>-2.0503960371285324E-2</v>
          </cell>
          <cell r="R363">
            <v>-1.5394563114930482E-2</v>
          </cell>
          <cell r="S363">
            <v>-9.0654321704908281E-4</v>
          </cell>
          <cell r="T363">
            <v>1.8504728344594934E-2</v>
          </cell>
          <cell r="U363">
            <v>-1.3104821330666039E-2</v>
          </cell>
        </row>
        <row r="364">
          <cell r="D364">
            <v>-1.6477890659026939E-2</v>
          </cell>
          <cell r="E364">
            <v>-2.6570324199936879E-2</v>
          </cell>
          <cell r="F364">
            <v>2.818587005954365E-2</v>
          </cell>
          <cell r="G364">
            <v>5.7121521274023923E-3</v>
          </cell>
          <cell r="H364">
            <v>-3.4968264781149005E-2</v>
          </cell>
          <cell r="I364">
            <v>-5.3705048702643032E-2</v>
          </cell>
          <cell r="J364">
            <v>-3.6376702215276779E-2</v>
          </cell>
          <cell r="K364">
            <v>1.398850471330193E-2</v>
          </cell>
          <cell r="L364">
            <v>2.4228525360925346E-2</v>
          </cell>
          <cell r="M364">
            <v>1.7449373565426862E-2</v>
          </cell>
          <cell r="N364">
            <v>1.5709287389751747E-2</v>
          </cell>
          <cell r="O364">
            <v>-4.6624461076072876E-2</v>
          </cell>
          <cell r="P364">
            <v>4.571483189820702E-3</v>
          </cell>
          <cell r="Q364">
            <v>-1.5737665370828546E-3</v>
          </cell>
          <cell r="R364">
            <v>-4.6713395360147403E-2</v>
          </cell>
          <cell r="S364">
            <v>-7.9597505903651333E-3</v>
          </cell>
          <cell r="T364">
            <v>-2.8485449168609511E-2</v>
          </cell>
          <cell r="U364">
            <v>-4.2849695136541577E-2</v>
          </cell>
        </row>
        <row r="365">
          <cell r="D365">
            <v>-2.2232711178671427E-2</v>
          </cell>
          <cell r="E365">
            <v>-1.7645229669363216E-2</v>
          </cell>
          <cell r="F365">
            <v>-6.6061916171283874E-3</v>
          </cell>
          <cell r="G365">
            <v>4.1202404208145582E-2</v>
          </cell>
          <cell r="H365">
            <v>1.5316331514604542E-2</v>
          </cell>
          <cell r="I365">
            <v>4.0852309141630183E-3</v>
          </cell>
          <cell r="J365">
            <v>-2.8926366088121269E-2</v>
          </cell>
          <cell r="K365">
            <v>5.9887316219160436E-3</v>
          </cell>
          <cell r="L365">
            <v>-2.7675660196886609E-2</v>
          </cell>
          <cell r="M365">
            <v>-1.4295387957361627E-2</v>
          </cell>
          <cell r="N365">
            <v>-1.2128079708249029E-2</v>
          </cell>
          <cell r="O365">
            <v>-7.2227718682843722E-2</v>
          </cell>
          <cell r="P365">
            <v>1.977907688527436E-2</v>
          </cell>
          <cell r="Q365">
            <v>-4.2802270643943374E-2</v>
          </cell>
          <cell r="R365">
            <v>-0.11054668514534149</v>
          </cell>
          <cell r="S365">
            <v>-4.1272399086555889E-2</v>
          </cell>
          <cell r="T365">
            <v>-3.0482846254378027E-2</v>
          </cell>
          <cell r="U365">
            <v>-4.1272594252965589E-2</v>
          </cell>
        </row>
        <row r="366">
          <cell r="D366">
            <v>4.6006830163853651E-2</v>
          </cell>
          <cell r="E366">
            <v>-2.7535501186335631E-2</v>
          </cell>
          <cell r="F366">
            <v>0.20991343416220909</v>
          </cell>
          <cell r="G366">
            <v>7.2887618974638801E-2</v>
          </cell>
          <cell r="H366">
            <v>5.0280948574117357E-2</v>
          </cell>
          <cell r="I366">
            <v>6.521260906144466E-2</v>
          </cell>
          <cell r="J366">
            <v>3.5536095877723328E-2</v>
          </cell>
          <cell r="K366">
            <v>0.11584151826802325</v>
          </cell>
          <cell r="L366">
            <v>7.4683154981713074E-2</v>
          </cell>
          <cell r="M366">
            <v>4.5822672834969991E-2</v>
          </cell>
          <cell r="N366">
            <v>0.10328982294540157</v>
          </cell>
          <cell r="O366">
            <v>8.1686106065296693E-2</v>
          </cell>
          <cell r="P366">
            <v>6.2635278276946815E-2</v>
          </cell>
          <cell r="Q366">
            <v>-9.0385804264236591E-2</v>
          </cell>
          <cell r="R366">
            <v>1.2823307282432417E-2</v>
          </cell>
          <cell r="S366">
            <v>5.067653117889992E-2</v>
          </cell>
          <cell r="T366">
            <v>-1.9180842889068961E-2</v>
          </cell>
          <cell r="U366">
            <v>-8.5666442558336775E-2</v>
          </cell>
        </row>
        <row r="367">
          <cell r="D367">
            <v>-9.3522859237203604E-2</v>
          </cell>
          <cell r="E367">
            <v>-6.2309739639029305E-2</v>
          </cell>
          <cell r="F367">
            <v>-2.8249851035572426E-2</v>
          </cell>
          <cell r="G367">
            <v>-3.1012541034365237E-2</v>
          </cell>
          <cell r="H367">
            <v>5.1004594893251598E-2</v>
          </cell>
          <cell r="I367">
            <v>-9.8083707643609963E-2</v>
          </cell>
          <cell r="J367">
            <v>5.1643258332168873E-2</v>
          </cell>
          <cell r="K367">
            <v>-1.7447103456003643E-2</v>
          </cell>
          <cell r="L367">
            <v>-9.315602338098028E-3</v>
          </cell>
          <cell r="M367">
            <v>-4.1870640786422775E-2</v>
          </cell>
          <cell r="N367">
            <v>6.1219079623278105E-3</v>
          </cell>
          <cell r="O367">
            <v>-7.0446009276113886E-3</v>
          </cell>
          <cell r="P367">
            <v>3.234531020845921E-3</v>
          </cell>
          <cell r="Q367">
            <v>-0.10924902555439009</v>
          </cell>
          <cell r="R367">
            <v>1.428996850215003E-2</v>
          </cell>
          <cell r="S367">
            <v>-1.7417367079503365E-2</v>
          </cell>
          <cell r="T367">
            <v>-2.7982346769538369E-3</v>
          </cell>
          <cell r="U367">
            <v>1.9612301517819342E-2</v>
          </cell>
        </row>
        <row r="368">
          <cell r="D368">
            <v>7.6393912189759217E-2</v>
          </cell>
          <cell r="E368">
            <v>7.5176539686665711E-2</v>
          </cell>
          <cell r="F368">
            <v>0.10525320445254693</v>
          </cell>
          <cell r="G368">
            <v>-0.19364507947859178</v>
          </cell>
          <cell r="H368">
            <v>-7.0616026169577184E-2</v>
          </cell>
          <cell r="I368">
            <v>6.9830749177226759E-2</v>
          </cell>
          <cell r="J368">
            <v>8.8591889114529199E-2</v>
          </cell>
          <cell r="K368">
            <v>0.10800008099445302</v>
          </cell>
          <cell r="L368">
            <v>5.2523395499682879E-2</v>
          </cell>
          <cell r="M368">
            <v>4.1718545022518816E-2</v>
          </cell>
          <cell r="N368">
            <v>-0.14838956576408779</v>
          </cell>
          <cell r="O368">
            <v>-0.12803326822711503</v>
          </cell>
          <cell r="P368">
            <v>-4.5312994263783102E-3</v>
          </cell>
          <cell r="Q368">
            <v>-3.0077613091868405E-2</v>
          </cell>
          <cell r="R368">
            <v>6.4697785701266497E-2</v>
          </cell>
          <cell r="S368">
            <v>8.1499847831969729E-2</v>
          </cell>
          <cell r="T368">
            <v>-4.3258284076602704E-3</v>
          </cell>
          <cell r="U368">
            <v>-6.0184697032926948E-2</v>
          </cell>
        </row>
        <row r="369">
          <cell r="D369">
            <v>3.064578943532581E-2</v>
          </cell>
          <cell r="E369">
            <v>5.4293548670911962E-2</v>
          </cell>
          <cell r="F369">
            <v>0.14844370129184048</v>
          </cell>
          <cell r="G369">
            <v>-1.3090010811562691E-2</v>
          </cell>
          <cell r="H369">
            <v>-2.4029332976110429E-2</v>
          </cell>
          <cell r="I369">
            <v>7.1351106678424481E-2</v>
          </cell>
          <cell r="J369">
            <v>1.3213864389200802E-2</v>
          </cell>
          <cell r="K369">
            <v>5.498854239041906E-2</v>
          </cell>
          <cell r="L369">
            <v>5.5182999323603266E-2</v>
          </cell>
          <cell r="M369">
            <v>2.3588268779651811E-2</v>
          </cell>
          <cell r="N369">
            <v>6.1235466624000923E-2</v>
          </cell>
          <cell r="O369">
            <v>-4.2051464308919817E-3</v>
          </cell>
          <cell r="P369">
            <v>1.2812914073838888E-2</v>
          </cell>
          <cell r="Q369">
            <v>1.3302721984394861E-2</v>
          </cell>
          <cell r="R369">
            <v>5.7300970765388204E-3</v>
          </cell>
          <cell r="S369">
            <v>5.3219429073759983E-2</v>
          </cell>
          <cell r="T369">
            <v>3.3332405100941376E-2</v>
          </cell>
          <cell r="U369">
            <v>5.1431203405954973E-2</v>
          </cell>
        </row>
        <row r="370">
          <cell r="D370">
            <v>6.6628485516811553E-2</v>
          </cell>
          <cell r="E370">
            <v>-2.2795067760573606E-2</v>
          </cell>
          <cell r="F370">
            <v>-0.11503121978017139</v>
          </cell>
          <cell r="G370">
            <v>-4.0532914549151422E-2</v>
          </cell>
          <cell r="H370">
            <v>-9.6490430555622897E-2</v>
          </cell>
          <cell r="I370">
            <v>-2.6086663240726615E-2</v>
          </cell>
          <cell r="J370">
            <v>-3.3204723666402702E-2</v>
          </cell>
          <cell r="K370">
            <v>-3.8557535196521719E-3</v>
          </cell>
          <cell r="L370">
            <v>-5.7550195432826912E-2</v>
          </cell>
          <cell r="M370">
            <v>-1.1820955078674866E-2</v>
          </cell>
          <cell r="N370">
            <v>-3.5543577123524628E-2</v>
          </cell>
          <cell r="O370">
            <v>1.8444541279428739E-2</v>
          </cell>
          <cell r="P370">
            <v>-3.8355098485051919E-2</v>
          </cell>
          <cell r="Q370">
            <v>-6.9027952405907422E-2</v>
          </cell>
          <cell r="R370">
            <v>-3.431571978208503E-2</v>
          </cell>
          <cell r="S370">
            <v>-2.2488466754969738E-2</v>
          </cell>
          <cell r="T370">
            <v>-6.7896026855540637E-3</v>
          </cell>
          <cell r="U370">
            <v>-1.6694718853127899E-2</v>
          </cell>
        </row>
        <row r="371">
          <cell r="D371">
            <v>-1.4112832611897996E-2</v>
          </cell>
          <cell r="E371">
            <v>-2.9789588608542195E-2</v>
          </cell>
          <cell r="F371">
            <v>-3.1802265068108238E-2</v>
          </cell>
          <cell r="G371">
            <v>-8.9234108266372791E-3</v>
          </cell>
          <cell r="H371">
            <v>-6.6314799164733595E-2</v>
          </cell>
          <cell r="I371">
            <v>-6.7059693831144962E-2</v>
          </cell>
          <cell r="J371">
            <v>4.0172603433798804E-2</v>
          </cell>
          <cell r="K371">
            <v>6.3816131133500598E-3</v>
          </cell>
          <cell r="L371">
            <v>-6.6788419866702364E-3</v>
          </cell>
          <cell r="M371">
            <v>2.3447094792699019E-3</v>
          </cell>
          <cell r="N371">
            <v>-1.7567157755891238E-2</v>
          </cell>
          <cell r="O371">
            <v>-1.8673776590232727E-2</v>
          </cell>
          <cell r="P371">
            <v>-1.1966801871514665E-2</v>
          </cell>
          <cell r="Q371">
            <v>-1.1384668672841047E-2</v>
          </cell>
          <cell r="R371">
            <v>5.9036588081804453E-3</v>
          </cell>
          <cell r="S371">
            <v>-9.3125889273719675E-3</v>
          </cell>
          <cell r="T371">
            <v>3.1797842614210037E-2</v>
          </cell>
          <cell r="U371">
            <v>1.5633418684519729E-2</v>
          </cell>
        </row>
        <row r="372">
          <cell r="D372">
            <v>6.580798527120213E-2</v>
          </cell>
          <cell r="E372">
            <v>2.1354366577657213E-3</v>
          </cell>
          <cell r="F372">
            <v>2.4437120039110916E-2</v>
          </cell>
          <cell r="G372">
            <v>-1.3435995057834216E-2</v>
          </cell>
          <cell r="H372">
            <v>-8.0216396235030407E-2</v>
          </cell>
          <cell r="I372">
            <v>-7.4698260341745204E-2</v>
          </cell>
          <cell r="J372">
            <v>2.2197430306084565E-2</v>
          </cell>
          <cell r="K372">
            <v>-3.1620897584636598E-2</v>
          </cell>
          <cell r="L372">
            <v>-0.13044631941241669</v>
          </cell>
          <cell r="M372">
            <v>-3.4646011236585394E-2</v>
          </cell>
          <cell r="N372">
            <v>-3.217662070536198E-3</v>
          </cell>
          <cell r="O372">
            <v>5.0527963160733602E-3</v>
          </cell>
          <cell r="P372">
            <v>-3.803506173781579E-2</v>
          </cell>
          <cell r="Q372">
            <v>-0.14294712221592021</v>
          </cell>
          <cell r="R372">
            <v>7.5187600710830971E-2</v>
          </cell>
          <cell r="S372">
            <v>4.7597781874977318E-2</v>
          </cell>
          <cell r="T372">
            <v>3.6968997381439106E-2</v>
          </cell>
          <cell r="U372">
            <v>3.9166948003699353E-2</v>
          </cell>
        </row>
        <row r="373">
          <cell r="D373">
            <v>-1.2194979763913816E-2</v>
          </cell>
          <cell r="E373">
            <v>-4.280497605551592E-2</v>
          </cell>
          <cell r="F373">
            <v>-7.9796938236502801E-2</v>
          </cell>
          <cell r="G373">
            <v>-3.0262310152701755E-2</v>
          </cell>
          <cell r="H373">
            <v>-9.1674103546838026E-2</v>
          </cell>
          <cell r="I373">
            <v>-6.6648199064508029E-2</v>
          </cell>
          <cell r="J373">
            <v>-2.7242132459789348E-3</v>
          </cell>
          <cell r="K373">
            <v>1.7459327818881487E-2</v>
          </cell>
          <cell r="L373">
            <v>2.3497984902561164E-2</v>
          </cell>
          <cell r="M373">
            <v>3.7250858992188274E-3</v>
          </cell>
          <cell r="N373">
            <v>1.8124159459466105E-2</v>
          </cell>
          <cell r="O373">
            <v>6.5090529643343498E-3</v>
          </cell>
          <cell r="P373">
            <v>-4.2320752720737653E-2</v>
          </cell>
          <cell r="Q373">
            <v>-3.3999271065902947E-2</v>
          </cell>
          <cell r="R373">
            <v>-6.2140776568682887E-2</v>
          </cell>
          <cell r="S373">
            <v>-4.542079341861327E-2</v>
          </cell>
          <cell r="T373">
            <v>-9.7014261416505931E-5</v>
          </cell>
          <cell r="U373">
            <v>8.242732480900905E-5</v>
          </cell>
        </row>
        <row r="374">
          <cell r="D374">
            <v>-3.673121723804762E-2</v>
          </cell>
          <cell r="E374">
            <v>-2.1568901721528588E-2</v>
          </cell>
          <cell r="F374">
            <v>-3.2181458149785347E-2</v>
          </cell>
          <cell r="G374">
            <v>-1.4059473047944859E-4</v>
          </cell>
          <cell r="H374">
            <v>-5.7486390029589773E-2</v>
          </cell>
          <cell r="I374">
            <v>-8.7572153969195043E-2</v>
          </cell>
          <cell r="J374">
            <v>1.3948812686915391E-2</v>
          </cell>
          <cell r="K374">
            <v>-3.0609146523095099E-3</v>
          </cell>
          <cell r="L374">
            <v>2.4708299267384159E-2</v>
          </cell>
          <cell r="M374">
            <v>1.6869343687755389E-3</v>
          </cell>
          <cell r="N374">
            <v>-3.8443309364490919E-3</v>
          </cell>
          <cell r="O374">
            <v>-5.3192335964180604E-4</v>
          </cell>
          <cell r="P374">
            <v>0.10645870542721791</v>
          </cell>
          <cell r="Q374">
            <v>5.0150735001988078E-3</v>
          </cell>
          <cell r="R374">
            <v>2.7965909656402665E-2</v>
          </cell>
          <cell r="S374">
            <v>-2.4585330880075196E-2</v>
          </cell>
          <cell r="T374">
            <v>1.1003830810072834E-2</v>
          </cell>
          <cell r="U374">
            <v>-2.0804383151347139E-3</v>
          </cell>
        </row>
        <row r="375">
          <cell r="D375">
            <v>-4.2621408967415397E-2</v>
          </cell>
          <cell r="E375">
            <v>-3.2947709357737498E-2</v>
          </cell>
          <cell r="F375">
            <v>3.3050500310106479E-2</v>
          </cell>
          <cell r="G375">
            <v>-7.4529158675579299E-2</v>
          </cell>
          <cell r="H375">
            <v>-6.0547368814612312E-2</v>
          </cell>
          <cell r="I375">
            <v>-0.10907825522428638</v>
          </cell>
          <cell r="J375">
            <v>-8.4682720629171704E-2</v>
          </cell>
          <cell r="K375">
            <v>1.3056627195410009E-2</v>
          </cell>
          <cell r="L375">
            <v>2.2878024224624705E-2</v>
          </cell>
          <cell r="M375">
            <v>7.707966389091081E-2</v>
          </cell>
          <cell r="N375">
            <v>-5.7077771459176807E-2</v>
          </cell>
          <cell r="O375">
            <v>-2.2264472182565442E-2</v>
          </cell>
          <cell r="P375">
            <v>-2.3286089343998562E-2</v>
          </cell>
          <cell r="Q375">
            <v>0.12974499695270358</v>
          </cell>
          <cell r="R375">
            <v>-7.5095123736463543E-2</v>
          </cell>
          <cell r="S375">
            <v>-6.7412506709613185E-2</v>
          </cell>
          <cell r="T375">
            <v>-3.3718612091714339E-3</v>
          </cell>
          <cell r="U375">
            <v>-2.8064008180311295E-2</v>
          </cell>
        </row>
        <row r="376">
          <cell r="D376">
            <v>8.4740795196596608E-2</v>
          </cell>
          <cell r="E376">
            <v>4.7930122555019938E-3</v>
          </cell>
          <cell r="F376">
            <v>2.0040159263807533E-2</v>
          </cell>
          <cell r="G376">
            <v>5.2021026649142987E-2</v>
          </cell>
          <cell r="H376">
            <v>2.3928871135316943E-2</v>
          </cell>
          <cell r="I376">
            <v>-1.4878298534544143E-3</v>
          </cell>
          <cell r="J376">
            <v>1.5787709493399138E-2</v>
          </cell>
          <cell r="K376">
            <v>-1.3693204393209535E-2</v>
          </cell>
          <cell r="L376">
            <v>-4.6766221629189753E-3</v>
          </cell>
          <cell r="M376">
            <v>-8.6079586243502648E-3</v>
          </cell>
          <cell r="N376">
            <v>2.9895166919785998E-2</v>
          </cell>
          <cell r="O376">
            <v>5.9533917503848954E-3</v>
          </cell>
          <cell r="P376">
            <v>-2.5367095695432385E-2</v>
          </cell>
          <cell r="Q376">
            <v>-4.1236310642691287E-2</v>
          </cell>
          <cell r="R376">
            <v>1.3939731139883449E-2</v>
          </cell>
          <cell r="S376">
            <v>-1.0292250074639853E-2</v>
          </cell>
          <cell r="T376">
            <v>2.4522725567661663E-3</v>
          </cell>
          <cell r="U376">
            <v>-1.655886213305402E-2</v>
          </cell>
        </row>
        <row r="377">
          <cell r="D377">
            <v>0.10119902442893136</v>
          </cell>
          <cell r="E377">
            <v>-9.9063396554497363E-3</v>
          </cell>
          <cell r="F377">
            <v>1.2765582551426125E-3</v>
          </cell>
          <cell r="G377">
            <v>1.6897016460746483E-2</v>
          </cell>
          <cell r="H377">
            <v>2.6946709524542367E-3</v>
          </cell>
          <cell r="I377">
            <v>-3.9831440278880526E-2</v>
          </cell>
          <cell r="J377">
            <v>-1.2973030427531507E-2</v>
          </cell>
          <cell r="K377">
            <v>-3.8630047667182588E-2</v>
          </cell>
          <cell r="L377">
            <v>-8.6083145536612671E-2</v>
          </cell>
          <cell r="M377">
            <v>-9.21322976692448E-2</v>
          </cell>
          <cell r="N377">
            <v>-6.2397149657206996E-2</v>
          </cell>
          <cell r="O377">
            <v>-3.3696833256036118E-4</v>
          </cell>
          <cell r="P377">
            <v>9.7372723441151443E-3</v>
          </cell>
          <cell r="Q377">
            <v>2.62577332140983E-2</v>
          </cell>
          <cell r="R377">
            <v>-2.1641386483582381E-2</v>
          </cell>
          <cell r="S377">
            <v>-6.1654396346479512E-2</v>
          </cell>
          <cell r="T377">
            <v>1.581773592499891E-2</v>
          </cell>
          <cell r="U377">
            <v>1.0046600008099871E-2</v>
          </cell>
        </row>
        <row r="378">
          <cell r="D378">
            <v>3.7359600739341747E-3</v>
          </cell>
          <cell r="E378">
            <v>-1.4618547120629488E-2</v>
          </cell>
          <cell r="F378">
            <v>-3.2946820768910756E-2</v>
          </cell>
          <cell r="G378">
            <v>-2.5632106625045337E-3</v>
          </cell>
          <cell r="H378">
            <v>0.16055626604115303</v>
          </cell>
          <cell r="I378">
            <v>4.0753953413091848E-2</v>
          </cell>
          <cell r="J378">
            <v>1.6112442035149943E-3</v>
          </cell>
          <cell r="K378">
            <v>1.3946383077578339E-2</v>
          </cell>
          <cell r="L378">
            <v>-7.9681642489889404E-3</v>
          </cell>
          <cell r="M378">
            <v>1.2607095132706192E-2</v>
          </cell>
          <cell r="N378">
            <v>1.6188880376973191E-2</v>
          </cell>
          <cell r="O378">
            <v>2.5897441442565672E-2</v>
          </cell>
          <cell r="P378">
            <v>-2.5693183960213473E-2</v>
          </cell>
          <cell r="Q378">
            <v>-9.1538672741030669E-2</v>
          </cell>
          <cell r="R378">
            <v>-3.4754025054519078E-2</v>
          </cell>
          <cell r="S378">
            <v>-0.14558368484558437</v>
          </cell>
          <cell r="T378">
            <v>0.19144792232299856</v>
          </cell>
          <cell r="U378">
            <v>-0.35809307367143184</v>
          </cell>
        </row>
        <row r="379">
          <cell r="D379">
            <v>-1.8408634974115046E-2</v>
          </cell>
          <cell r="E379">
            <v>-4.9956781575042686E-2</v>
          </cell>
          <cell r="F379">
            <v>7.5023753099834334E-3</v>
          </cell>
          <cell r="G379">
            <v>-6.4577052927428102E-3</v>
          </cell>
          <cell r="H379">
            <v>5.7579472068961524E-2</v>
          </cell>
          <cell r="I379">
            <v>-2.5051321366711399E-2</v>
          </cell>
          <cell r="J379">
            <v>1.1031118160543585E-2</v>
          </cell>
          <cell r="K379">
            <v>4.0322450908487628E-3</v>
          </cell>
          <cell r="L379">
            <v>-2.2925291161688066E-2</v>
          </cell>
          <cell r="M379">
            <v>2.5159885553165395E-2</v>
          </cell>
          <cell r="N379">
            <v>4.4072110317210367E-2</v>
          </cell>
          <cell r="O379">
            <v>1.5461583635180354E-2</v>
          </cell>
          <cell r="P379">
            <v>-1.7770772386432876E-3</v>
          </cell>
          <cell r="Q379">
            <v>3.4162576415440293E-2</v>
          </cell>
          <cell r="R379">
            <v>1.9320714211212842E-3</v>
          </cell>
          <cell r="S379">
            <v>-2.0254419838771742E-2</v>
          </cell>
          <cell r="T379">
            <v>-3.4047193354488248E-2</v>
          </cell>
          <cell r="U379">
            <v>-2.3003005186385872E-2</v>
          </cell>
        </row>
        <row r="380">
          <cell r="D380">
            <v>2.1974789816981533E-2</v>
          </cell>
          <cell r="E380">
            <v>5.1990814929780971E-3</v>
          </cell>
          <cell r="F380">
            <v>2.8080443584709291E-2</v>
          </cell>
          <cell r="G380">
            <v>-7.2021546079882315E-3</v>
          </cell>
          <cell r="H380">
            <v>5.6337621200159838E-3</v>
          </cell>
          <cell r="I380">
            <v>7.4473026558363742E-3</v>
          </cell>
          <cell r="J380">
            <v>2.8356919238372136E-2</v>
          </cell>
          <cell r="K380">
            <v>2.6073033893221575E-2</v>
          </cell>
          <cell r="L380">
            <v>2.2323869477914648E-2</v>
          </cell>
          <cell r="M380">
            <v>1.7581580388637441E-2</v>
          </cell>
          <cell r="N380">
            <v>-3.8011983535646277E-4</v>
          </cell>
          <cell r="O380">
            <v>-2.4627425045582574E-2</v>
          </cell>
          <cell r="P380">
            <v>2.6433598189080421E-2</v>
          </cell>
          <cell r="Q380">
            <v>-7.5940325926806551E-3</v>
          </cell>
          <cell r="R380">
            <v>6.9131245261799812E-3</v>
          </cell>
          <cell r="S380">
            <v>3.6950282430410208E-3</v>
          </cell>
          <cell r="T380">
            <v>1.5869021478874812E-2</v>
          </cell>
          <cell r="U380">
            <v>9.4752992637101574E-3</v>
          </cell>
        </row>
        <row r="385">
          <cell r="D385">
            <v>3.552410867446875E-2</v>
          </cell>
          <cell r="E385">
            <v>3.2326197996110501E-2</v>
          </cell>
          <cell r="F385">
            <v>2.946874911169577E-2</v>
          </cell>
          <cell r="G385">
            <v>2.6895337756787707E-2</v>
          </cell>
          <cell r="H385">
            <v>2.5270731394057649E-2</v>
          </cell>
          <cell r="I385">
            <v>2.4517444253022137E-2</v>
          </cell>
          <cell r="J385">
            <v>2.4723484862255243E-2</v>
          </cell>
          <cell r="K385">
            <v>2.4841279357368296E-2</v>
          </cell>
          <cell r="L385">
            <v>2.502565959490442E-2</v>
          </cell>
          <cell r="M385">
            <v>2.5115962520447947E-2</v>
          </cell>
          <cell r="N385">
            <v>2.4439826648300345E-2</v>
          </cell>
          <cell r="O385">
            <v>2.2754007211875395E-2</v>
          </cell>
          <cell r="P385">
            <v>1.9896640459269064E-2</v>
          </cell>
          <cell r="Q385">
            <v>1.6249725256041667E-2</v>
          </cell>
          <cell r="R385">
            <v>1.1724006655281706E-2</v>
          </cell>
          <cell r="S385">
            <v>6.947943538480785E-3</v>
          </cell>
          <cell r="T385">
            <v>2.1280502187145684E-3</v>
          </cell>
          <cell r="U385">
            <v>-3.103455883869316E-3</v>
          </cell>
        </row>
        <row r="386">
          <cell r="D386">
            <v>4.7033150175637022E-2</v>
          </cell>
          <cell r="E386">
            <v>3.8384266155168802E-2</v>
          </cell>
          <cell r="F386">
            <v>3.0078315115391285E-2</v>
          </cell>
          <cell r="G386">
            <v>2.2675006224588741E-2</v>
          </cell>
          <cell r="H386">
            <v>1.6375901386934996E-2</v>
          </cell>
          <cell r="I386">
            <v>1.1258052870102496E-2</v>
          </cell>
          <cell r="J386">
            <v>7.2636981320075723E-3</v>
          </cell>
          <cell r="K386">
            <v>4.1824119920300792E-3</v>
          </cell>
          <cell r="L386">
            <v>2.0369681846254665E-3</v>
          </cell>
          <cell r="M386">
            <v>1.2392540228861383E-3</v>
          </cell>
          <cell r="N386">
            <v>1.4224362167538052E-3</v>
          </cell>
          <cell r="O386">
            <v>2.0204789607437567E-3</v>
          </cell>
          <cell r="P386">
            <v>2.3396903891780723E-3</v>
          </cell>
          <cell r="Q386">
            <v>1.7341208770304815E-3</v>
          </cell>
          <cell r="R386">
            <v>2.3906091883444349E-4</v>
          </cell>
          <cell r="S386">
            <v>-2.1530859375767462E-3</v>
          </cell>
          <cell r="T386">
            <v>-5.0762721535328173E-3</v>
          </cell>
          <cell r="U386">
            <v>-7.994241835292213E-3</v>
          </cell>
        </row>
        <row r="387">
          <cell r="D387">
            <v>-8.6406077047851686E-4</v>
          </cell>
          <cell r="E387">
            <v>2.6256802983227728E-3</v>
          </cell>
          <cell r="F387">
            <v>5.5949743667584543E-3</v>
          </cell>
          <cell r="G387">
            <v>8.1019981937501383E-3</v>
          </cell>
          <cell r="H387">
            <v>9.5393579153286445E-3</v>
          </cell>
          <cell r="I387">
            <v>9.760270751822642E-3</v>
          </cell>
          <cell r="J387">
            <v>8.9396532960661929E-3</v>
          </cell>
          <cell r="K387">
            <v>7.3146356295167607E-3</v>
          </cell>
          <cell r="L387">
            <v>4.9934099820269553E-3</v>
          </cell>
          <cell r="M387">
            <v>2.0642876632468799E-3</v>
          </cell>
          <cell r="N387">
            <v>-1.2634356805326726E-3</v>
          </cell>
          <cell r="O387">
            <v>-4.8213342673969718E-3</v>
          </cell>
          <cell r="P387">
            <v>-9.1313718533791721E-3</v>
          </cell>
          <cell r="Q387">
            <v>-1.5039077582791258E-2</v>
          </cell>
          <cell r="R387">
            <v>-2.2796153572232122E-2</v>
          </cell>
          <cell r="S387">
            <v>-3.1576215601694886E-2</v>
          </cell>
          <cell r="T387">
            <v>-4.0838391923988859E-2</v>
          </cell>
          <cell r="U387">
            <v>-5.0118837608297599E-2</v>
          </cell>
        </row>
        <row r="388">
          <cell r="D388">
            <v>1.4175232775684905E-2</v>
          </cell>
          <cell r="E388">
            <v>1.5160294240199637E-2</v>
          </cell>
          <cell r="F388">
            <v>1.6617618264192422E-2</v>
          </cell>
          <cell r="G388">
            <v>1.8291590574316941E-2</v>
          </cell>
          <cell r="H388">
            <v>1.9791942549133499E-2</v>
          </cell>
          <cell r="I388">
            <v>2.1115759870888467E-2</v>
          </cell>
          <cell r="J388">
            <v>2.1715685181515381E-2</v>
          </cell>
          <cell r="K388">
            <v>2.1340553528204426E-2</v>
          </cell>
          <cell r="L388">
            <v>1.9878906879066814E-2</v>
          </cell>
          <cell r="M388">
            <v>1.7028404830716552E-2</v>
          </cell>
          <cell r="N388">
            <v>1.3149709344461661E-2</v>
          </cell>
          <cell r="O388">
            <v>8.8330083633589452E-3</v>
          </cell>
          <cell r="P388">
            <v>5.0884470940026896E-3</v>
          </cell>
          <cell r="Q388">
            <v>1.780407434791804E-3</v>
          </cell>
          <cell r="R388">
            <v>-1.8097531133215959E-4</v>
          </cell>
          <cell r="S388">
            <v>-7.6639398100965511E-4</v>
          </cell>
          <cell r="T388">
            <v>-4.5110695748830934E-4</v>
          </cell>
          <cell r="U388">
            <v>1.7658964758083198E-4</v>
          </cell>
        </row>
        <row r="389">
          <cell r="D389">
            <v>1.1926544361500471E-2</v>
          </cell>
          <cell r="E389">
            <v>1.4242922810212921E-2</v>
          </cell>
          <cell r="F389">
            <v>1.6456868636769997E-2</v>
          </cell>
          <cell r="G389">
            <v>1.8500370049254394E-2</v>
          </cell>
          <cell r="H389">
            <v>1.9840200298415891E-2</v>
          </cell>
          <cell r="I389">
            <v>1.9947438167901135E-2</v>
          </cell>
          <cell r="J389">
            <v>1.8723578283670737E-2</v>
          </cell>
          <cell r="K389">
            <v>1.642407733418667E-2</v>
          </cell>
          <cell r="L389">
            <v>1.3495302494255049E-2</v>
          </cell>
          <cell r="M389">
            <v>1.0209473005642787E-2</v>
          </cell>
          <cell r="N389">
            <v>6.8570138878628045E-3</v>
          </cell>
          <cell r="O389">
            <v>3.8365020200322513E-3</v>
          </cell>
          <cell r="P389">
            <v>1.1406813873284655E-3</v>
          </cell>
          <cell r="Q389">
            <v>-1.1929497948710607E-3</v>
          </cell>
          <cell r="R389">
            <v>-2.9307308580849628E-3</v>
          </cell>
          <cell r="S389">
            <v>-3.8247678758578929E-3</v>
          </cell>
          <cell r="T389">
            <v>-4.2945275774789304E-3</v>
          </cell>
          <cell r="U389">
            <v>-4.6161431084463887E-3</v>
          </cell>
        </row>
        <row r="390">
          <cell r="D390">
            <v>2.0853614242427938E-2</v>
          </cell>
          <cell r="E390">
            <v>2.0019096202435065E-2</v>
          </cell>
          <cell r="F390">
            <v>1.9434668311890103E-2</v>
          </cell>
          <cell r="G390">
            <v>1.9250042778271755E-2</v>
          </cell>
          <cell r="H390">
            <v>1.8879407386907104E-2</v>
          </cell>
          <cell r="I390">
            <v>1.7614873148239386E-2</v>
          </cell>
          <cell r="J390">
            <v>1.5566795272401472E-2</v>
          </cell>
          <cell r="K390">
            <v>1.3378872434209566E-2</v>
          </cell>
          <cell r="L390">
            <v>1.1540448756651828E-2</v>
          </cell>
          <cell r="M390">
            <v>1.0305671398308795E-2</v>
          </cell>
          <cell r="N390">
            <v>9.474429171962357E-3</v>
          </cell>
          <cell r="O390">
            <v>9.0095278699780512E-3</v>
          </cell>
          <cell r="P390">
            <v>8.6633286381894714E-3</v>
          </cell>
          <cell r="Q390">
            <v>8.504267359596385E-3</v>
          </cell>
          <cell r="R390">
            <v>8.8928735428179979E-3</v>
          </cell>
          <cell r="S390">
            <v>9.487072301545954E-3</v>
          </cell>
          <cell r="T390">
            <v>1.0040686862645747E-2</v>
          </cell>
          <cell r="U390">
            <v>1.0596817241577674E-2</v>
          </cell>
        </row>
        <row r="391">
          <cell r="D391">
            <v>3.0025080225005617E-2</v>
          </cell>
          <cell r="E391">
            <v>2.7654036817610802E-2</v>
          </cell>
          <cell r="F391">
            <v>2.5432387113653806E-2</v>
          </cell>
          <cell r="G391">
            <v>2.3530706834081771E-2</v>
          </cell>
          <cell r="H391">
            <v>2.1652710579380011E-2</v>
          </cell>
          <cell r="I391">
            <v>1.9705665430609309E-2</v>
          </cell>
          <cell r="J391">
            <v>1.761414333238091E-2</v>
          </cell>
          <cell r="K391">
            <v>1.5788822875326868E-2</v>
          </cell>
          <cell r="L391">
            <v>1.4430247740547067E-2</v>
          </cell>
          <cell r="M391">
            <v>1.3581302955862219E-2</v>
          </cell>
          <cell r="N391">
            <v>1.3233965235631136E-2</v>
          </cell>
          <cell r="O391">
            <v>1.3546341143804264E-2</v>
          </cell>
          <cell r="P391">
            <v>1.5031607041447957E-2</v>
          </cell>
          <cell r="Q391">
            <v>1.7403167596996505E-2</v>
          </cell>
          <cell r="R391">
            <v>2.0654230780145302E-2</v>
          </cell>
          <cell r="S391">
            <v>2.4100946665854713E-2</v>
          </cell>
          <cell r="T391">
            <v>2.783404822844926E-2</v>
          </cell>
          <cell r="U391">
            <v>3.1435500877351828E-2</v>
          </cell>
        </row>
        <row r="392">
          <cell r="D392">
            <v>-7.9620664501032119E-3</v>
          </cell>
          <cell r="E392">
            <v>7.0074102262241266E-3</v>
          </cell>
          <cell r="F392">
            <v>2.163899880359137E-2</v>
          </cell>
          <cell r="G392">
            <v>3.5021587959530955E-2</v>
          </cell>
          <cell r="H392">
            <v>4.5848413959024233E-2</v>
          </cell>
          <cell r="I392">
            <v>5.3272989230135619E-2</v>
          </cell>
          <cell r="J392">
            <v>5.7392311807703732E-2</v>
          </cell>
          <cell r="K392">
            <v>5.8832340540244624E-2</v>
          </cell>
          <cell r="L392">
            <v>5.8316711295522995E-2</v>
          </cell>
          <cell r="M392">
            <v>5.6635176607713007E-2</v>
          </cell>
          <cell r="N392">
            <v>5.4579590436943291E-2</v>
          </cell>
          <cell r="O392">
            <v>5.27071089878152E-2</v>
          </cell>
          <cell r="P392">
            <v>5.1041302758931983E-2</v>
          </cell>
          <cell r="Q392">
            <v>4.904929861646589E-2</v>
          </cell>
          <cell r="R392">
            <v>4.6752599197228809E-2</v>
          </cell>
          <cell r="S392">
            <v>4.4764591933166974E-2</v>
          </cell>
          <cell r="T392">
            <v>4.3029681127978593E-2</v>
          </cell>
          <cell r="U392">
            <v>4.1396677948250978E-2</v>
          </cell>
        </row>
        <row r="393">
          <cell r="D393">
            <v>9.203687209294352E-2</v>
          </cell>
          <cell r="E393">
            <v>8.8379603530714071E-2</v>
          </cell>
          <cell r="F393">
            <v>8.4774778639797307E-2</v>
          </cell>
          <cell r="G393">
            <v>8.072834657790097E-2</v>
          </cell>
          <cell r="H393">
            <v>7.5866042857558019E-2</v>
          </cell>
          <cell r="I393">
            <v>7.0064717800986359E-2</v>
          </cell>
          <cell r="J393">
            <v>6.3826315682809456E-2</v>
          </cell>
          <cell r="K393">
            <v>5.7593417464623355E-2</v>
          </cell>
          <cell r="L393">
            <v>5.1806679126358328E-2</v>
          </cell>
          <cell r="M393">
            <v>4.6586059233434118E-2</v>
          </cell>
          <cell r="N393">
            <v>4.2133547875232227E-2</v>
          </cell>
          <cell r="O393">
            <v>3.877882034302859E-2</v>
          </cell>
          <cell r="P393">
            <v>3.6908916033234943E-2</v>
          </cell>
          <cell r="Q393">
            <v>3.6198651583125442E-2</v>
          </cell>
          <cell r="R393">
            <v>3.6550960182594343E-2</v>
          </cell>
          <cell r="S393">
            <v>3.8294603470028561E-2</v>
          </cell>
          <cell r="T393">
            <v>4.1631542729444526E-2</v>
          </cell>
          <cell r="U393">
            <v>4.6006541364105022E-2</v>
          </cell>
        </row>
        <row r="394">
          <cell r="D394">
            <v>-1.7228744621758971E-2</v>
          </cell>
          <cell r="E394">
            <v>-1.4664594059782668E-2</v>
          </cell>
          <cell r="F394">
            <v>-1.2106116451041326E-2</v>
          </cell>
          <cell r="G394">
            <v>-9.5609847547481891E-3</v>
          </cell>
          <cell r="H394">
            <v>-7.4932271003288631E-3</v>
          </cell>
          <cell r="I394">
            <v>-5.9702778779775287E-3</v>
          </cell>
          <cell r="J394">
            <v>-5.0899365909081078E-3</v>
          </cell>
          <cell r="K394">
            <v>-4.863873539662565E-3</v>
          </cell>
          <cell r="L394">
            <v>-5.1805018751919212E-3</v>
          </cell>
          <cell r="M394">
            <v>-6.3542853273973179E-3</v>
          </cell>
          <cell r="N394">
            <v>-8.1976315685259905E-3</v>
          </cell>
          <cell r="O394">
            <v>-1.0147284860036968E-2</v>
          </cell>
          <cell r="P394">
            <v>-1.1055721048943172E-2</v>
          </cell>
          <cell r="Q394">
            <v>-1.0710671592767698E-2</v>
          </cell>
          <cell r="R394">
            <v>-8.9426534905930073E-3</v>
          </cell>
          <cell r="S394">
            <v>-5.549602194166359E-3</v>
          </cell>
          <cell r="T394">
            <v>-7.709070477801694E-4</v>
          </cell>
          <cell r="U394">
            <v>4.7679984049088762E-3</v>
          </cell>
        </row>
        <row r="395">
          <cell r="D395">
            <v>7.6488751482548115E-3</v>
          </cell>
          <cell r="E395">
            <v>9.7027340283442429E-3</v>
          </cell>
          <cell r="F395">
            <v>1.1698913726477305E-2</v>
          </cell>
          <cell r="G395">
            <v>1.3461785190228915E-2</v>
          </cell>
          <cell r="H395">
            <v>1.4670288699837383E-2</v>
          </cell>
          <cell r="I395">
            <v>1.5161810588150039E-2</v>
          </cell>
          <cell r="J395">
            <v>1.4811681377591717E-2</v>
          </cell>
          <cell r="K395">
            <v>1.3557194807033575E-2</v>
          </cell>
          <cell r="L395">
            <v>1.1193675034856087E-2</v>
          </cell>
          <cell r="M395">
            <v>7.7899729926073514E-3</v>
          </cell>
          <cell r="N395">
            <v>3.4786516166642936E-3</v>
          </cell>
          <cell r="O395">
            <v>-1.7458497088781784E-3</v>
          </cell>
          <cell r="P395">
            <v>-7.8996380684663043E-3</v>
          </cell>
          <cell r="Q395">
            <v>-1.549085251298404E-2</v>
          </cell>
          <cell r="R395">
            <v>-2.4657488392525195E-2</v>
          </cell>
          <cell r="S395">
            <v>-3.5399071530311757E-2</v>
          </cell>
          <cell r="T395">
            <v>-4.7881394435524756E-2</v>
          </cell>
          <cell r="U395">
            <v>-6.1622082944993932E-2</v>
          </cell>
        </row>
        <row r="396">
          <cell r="D396">
            <v>-2.9727235395021728E-2</v>
          </cell>
          <cell r="E396">
            <v>-2.3502263169683808E-2</v>
          </cell>
          <cell r="F396">
            <v>-1.76601923825325E-2</v>
          </cell>
          <cell r="G396">
            <v>-1.2201981739408695E-2</v>
          </cell>
          <cell r="H396">
            <v>-7.8993568909260514E-3</v>
          </cell>
          <cell r="I396">
            <v>-5.1880112585179668E-3</v>
          </cell>
          <cell r="J396">
            <v>-3.5505715429384271E-3</v>
          </cell>
          <cell r="K396">
            <v>-2.2884703561057186E-3</v>
          </cell>
          <cell r="L396">
            <v>-1.2975239353114334E-3</v>
          </cell>
          <cell r="M396">
            <v>-9.4278082903029867E-5</v>
          </cell>
          <cell r="N396">
            <v>1.3551592448483886E-3</v>
          </cell>
          <cell r="O396">
            <v>3.021017408431045E-3</v>
          </cell>
          <cell r="P396">
            <v>4.5150365102261843E-3</v>
          </cell>
          <cell r="Q396">
            <v>6.1504248570254938E-3</v>
          </cell>
          <cell r="R396">
            <v>7.80942114372353E-3</v>
          </cell>
          <cell r="S396">
            <v>9.0286439093622915E-3</v>
          </cell>
          <cell r="T396">
            <v>9.9394105991916504E-3</v>
          </cell>
          <cell r="U396">
            <v>1.0772238494537501E-2</v>
          </cell>
        </row>
        <row r="397">
          <cell r="D397">
            <v>2.8310639989733931E-3</v>
          </cell>
          <cell r="E397">
            <v>2.5119426252867582E-3</v>
          </cell>
          <cell r="F397">
            <v>2.090436484565522E-3</v>
          </cell>
          <cell r="G397">
            <v>1.4625711878674522E-3</v>
          </cell>
          <cell r="H397">
            <v>5.2373862577421017E-4</v>
          </cell>
          <cell r="I397">
            <v>-6.9515718511716656E-4</v>
          </cell>
          <cell r="J397">
            <v>-2.2194762509728638E-3</v>
          </cell>
          <cell r="K397">
            <v>-3.869240098504759E-3</v>
          </cell>
          <cell r="L397">
            <v>-5.5844382127174276E-3</v>
          </cell>
          <cell r="M397">
            <v>-7.2908620583195197E-3</v>
          </cell>
          <cell r="N397">
            <v>-8.8766892275211774E-3</v>
          </cell>
          <cell r="O397">
            <v>-1.0158224584948125E-2</v>
          </cell>
          <cell r="P397">
            <v>-1.0795594305090047E-2</v>
          </cell>
          <cell r="Q397">
            <v>-1.149455691676597E-2</v>
          </cell>
          <cell r="R397">
            <v>-1.183692263398055E-2</v>
          </cell>
          <cell r="S397">
            <v>-1.1390482989275939E-2</v>
          </cell>
          <cell r="T397">
            <v>-1.0368360722589247E-2</v>
          </cell>
          <cell r="U397">
            <v>-9.0735018412477515E-3</v>
          </cell>
        </row>
        <row r="398">
          <cell r="D398">
            <v>-1.7868784677648086E-3</v>
          </cell>
          <cell r="E398">
            <v>2.4862276699433869E-3</v>
          </cell>
          <cell r="F398">
            <v>6.7140864309009002E-3</v>
          </cell>
          <cell r="G398">
            <v>1.0697405347993162E-2</v>
          </cell>
          <cell r="H398">
            <v>1.3982801136189377E-2</v>
          </cell>
          <cell r="I398">
            <v>1.6243197179680029E-2</v>
          </cell>
          <cell r="J398">
            <v>1.7357875043249319E-2</v>
          </cell>
          <cell r="K398">
            <v>1.7456697009796882E-2</v>
          </cell>
          <cell r="L398">
            <v>1.6619785700191483E-2</v>
          </cell>
          <cell r="M398">
            <v>1.5220577685670091E-2</v>
          </cell>
          <cell r="N398">
            <v>1.3536804558043087E-2</v>
          </cell>
          <cell r="O398">
            <v>1.1773986623333002E-2</v>
          </cell>
          <cell r="P398">
            <v>1.0315315002314685E-2</v>
          </cell>
          <cell r="Q398">
            <v>8.0547594582597339E-3</v>
          </cell>
          <cell r="R398">
            <v>4.3558990947162105E-3</v>
          </cell>
          <cell r="S398">
            <v>-7.5668637770322591E-4</v>
          </cell>
          <cell r="T398">
            <v>-7.0512450516752416E-3</v>
          </cell>
          <cell r="U398">
            <v>-1.4110318137097099E-2</v>
          </cell>
        </row>
        <row r="399">
          <cell r="D399">
            <v>2.4531036983870245E-2</v>
          </cell>
          <cell r="E399">
            <v>1.9837850808841557E-2</v>
          </cell>
          <cell r="F399">
            <v>1.5526570615814314E-2</v>
          </cell>
          <cell r="G399">
            <v>1.2533026443354483E-2</v>
          </cell>
          <cell r="H399">
            <v>1.0822432613373165E-2</v>
          </cell>
          <cell r="I399">
            <v>9.8314252441364536E-3</v>
          </cell>
          <cell r="J399">
            <v>9.0167031772013448E-3</v>
          </cell>
          <cell r="K399">
            <v>8.092225497009508E-3</v>
          </cell>
          <cell r="L399">
            <v>7.0510353186084875E-3</v>
          </cell>
          <cell r="M399">
            <v>5.9113251911752616E-3</v>
          </cell>
          <cell r="N399">
            <v>4.726912674942043E-3</v>
          </cell>
          <cell r="O399">
            <v>3.8053740021104462E-3</v>
          </cell>
          <cell r="P399">
            <v>3.4222595638010371E-3</v>
          </cell>
          <cell r="Q399">
            <v>3.2479901784691688E-3</v>
          </cell>
          <cell r="R399">
            <v>2.8255059228762614E-3</v>
          </cell>
          <cell r="S399">
            <v>2.1050969557444318E-3</v>
          </cell>
          <cell r="T399">
            <v>8.6591811054033646E-4</v>
          </cell>
          <cell r="U399">
            <v>-3.6911199529466882E-4</v>
          </cell>
        </row>
        <row r="400">
          <cell r="D400">
            <v>1.4371197208675858E-2</v>
          </cell>
          <cell r="E400">
            <v>1.4211278928219016E-2</v>
          </cell>
          <cell r="F400">
            <v>1.3786875835552678E-2</v>
          </cell>
          <cell r="G400">
            <v>1.3021791691250142E-2</v>
          </cell>
          <cell r="H400">
            <v>1.1977927089135185E-2</v>
          </cell>
          <cell r="I400">
            <v>1.0826115060973238E-2</v>
          </cell>
          <cell r="J400">
            <v>9.6604829584982753E-3</v>
          </cell>
          <cell r="K400">
            <v>8.4374217542577228E-3</v>
          </cell>
          <cell r="L400">
            <v>7.4402010845082515E-3</v>
          </cell>
          <cell r="M400">
            <v>6.5817240035201301E-3</v>
          </cell>
          <cell r="N400">
            <v>6.1039324614384893E-3</v>
          </cell>
          <cell r="O400">
            <v>6.3189928921757845E-3</v>
          </cell>
          <cell r="P400">
            <v>7.7052317394782953E-3</v>
          </cell>
          <cell r="Q400">
            <v>9.3225695103186807E-3</v>
          </cell>
          <cell r="R400">
            <v>1.1455866168567612E-2</v>
          </cell>
          <cell r="S400">
            <v>1.4395705391214597E-2</v>
          </cell>
          <cell r="T400">
            <v>1.7813769209341964E-2</v>
          </cell>
          <cell r="U400">
            <v>2.137261799227809E-2</v>
          </cell>
        </row>
        <row r="401">
          <cell r="D401">
            <v>-5.4112091634152343E-2</v>
          </cell>
          <cell r="E401">
            <v>-3.443714891864378E-2</v>
          </cell>
          <cell r="F401">
            <v>-1.4742157637544434E-2</v>
          </cell>
          <cell r="G401">
            <v>4.1281310131480262E-3</v>
          </cell>
          <cell r="H401">
            <v>2.0819028106823914E-2</v>
          </cell>
          <cell r="I401">
            <v>3.4820688879539291E-2</v>
          </cell>
          <cell r="J401">
            <v>4.6105940531465661E-2</v>
          </cell>
          <cell r="K401">
            <v>5.4921354433223178E-2</v>
          </cell>
          <cell r="L401">
            <v>6.1120931331074241E-2</v>
          </cell>
          <cell r="M401">
            <v>6.42799848478776E-2</v>
          </cell>
          <cell r="N401">
            <v>6.519967422109596E-2</v>
          </cell>
          <cell r="O401">
            <v>6.3776161195016293E-2</v>
          </cell>
          <cell r="P401">
            <v>5.9672092764426525E-2</v>
          </cell>
          <cell r="Q401">
            <v>5.1695167055477408E-2</v>
          </cell>
          <cell r="R401">
            <v>4.1017563667124238E-2</v>
          </cell>
          <cell r="S401">
            <v>2.9458973282718647E-2</v>
          </cell>
          <cell r="T401">
            <v>1.776194565904364E-2</v>
          </cell>
          <cell r="U401">
            <v>6.2382564312703946E-3</v>
          </cell>
        </row>
        <row r="402">
          <cell r="D402">
            <v>-0.16986957968743244</v>
          </cell>
          <cell r="E402">
            <v>-0.13786121966943243</v>
          </cell>
          <cell r="F402">
            <v>-0.10598827455487392</v>
          </cell>
          <cell r="G402">
            <v>-7.5290188628387697E-2</v>
          </cell>
          <cell r="H402">
            <v>-4.7758081251743231E-2</v>
          </cell>
          <cell r="I402">
            <v>-2.4866066320161341E-2</v>
          </cell>
          <cell r="J402">
            <v>-6.7593562934298249E-3</v>
          </cell>
          <cell r="K402">
            <v>7.7098261608359638E-3</v>
          </cell>
          <cell r="L402">
            <v>2.0162217986591287E-2</v>
          </cell>
          <cell r="M402">
            <v>3.1705057630203537E-2</v>
          </cell>
          <cell r="N402">
            <v>4.3061084887748319E-2</v>
          </cell>
          <cell r="O402">
            <v>5.3936434456048628E-2</v>
          </cell>
          <cell r="P402">
            <v>6.3552732651406915E-2</v>
          </cell>
          <cell r="Q402">
            <v>6.8876547622445314E-2</v>
          </cell>
          <cell r="R402">
            <v>6.9656449180531391E-2</v>
          </cell>
          <cell r="S402">
            <v>6.7887349559468638E-2</v>
          </cell>
          <cell r="T402">
            <v>6.4913204320310447E-2</v>
          </cell>
          <cell r="U402">
            <v>6.1587306145609803E-2</v>
          </cell>
        </row>
        <row r="403">
          <cell r="D403">
            <v>1.9748609253340807E-2</v>
          </cell>
          <cell r="E403">
            <v>1.7338074556273272E-2</v>
          </cell>
          <cell r="F403">
            <v>1.5546693980992789E-2</v>
          </cell>
          <cell r="G403">
            <v>1.438194922475132E-2</v>
          </cell>
          <cell r="H403">
            <v>1.3297474048262389E-2</v>
          </cell>
          <cell r="I403">
            <v>1.1884147334840969E-2</v>
          </cell>
          <cell r="J403">
            <v>9.9624173944507909E-3</v>
          </cell>
          <cell r="K403">
            <v>7.376350575792015E-3</v>
          </cell>
          <cell r="L403">
            <v>4.0466437607973417E-3</v>
          </cell>
          <cell r="M403">
            <v>1.6271814863980834E-4</v>
          </cell>
          <cell r="N403">
            <v>-3.9467418887612869E-3</v>
          </cell>
          <cell r="O403">
            <v>-7.4517551012834495E-3</v>
          </cell>
          <cell r="P403">
            <v>-9.1827497062291156E-3</v>
          </cell>
          <cell r="Q403">
            <v>-9.390311175996478E-3</v>
          </cell>
          <cell r="R403">
            <v>-7.9048297012244625E-3</v>
          </cell>
          <cell r="S403">
            <v>-4.8966967755804738E-3</v>
          </cell>
          <cell r="T403">
            <v>-9.3226493137801988E-4</v>
          </cell>
          <cell r="U403">
            <v>3.4962066880818779E-3</v>
          </cell>
        </row>
        <row r="404">
          <cell r="D404">
            <v>8.8006880537115483E-3</v>
          </cell>
          <cell r="E404">
            <v>8.0436709388391758E-3</v>
          </cell>
          <cell r="F404">
            <v>7.873927367924043E-3</v>
          </cell>
          <cell r="G404">
            <v>8.3011374362786348E-3</v>
          </cell>
          <cell r="H404">
            <v>8.9323644476512736E-3</v>
          </cell>
          <cell r="I404">
            <v>9.4678783001970954E-3</v>
          </cell>
          <cell r="J404">
            <v>9.7666848929753528E-3</v>
          </cell>
          <cell r="K404">
            <v>9.6400309239439031E-3</v>
          </cell>
          <cell r="L404">
            <v>8.8732251364583448E-3</v>
          </cell>
          <cell r="M404">
            <v>7.7922227205608728E-3</v>
          </cell>
          <cell r="N404">
            <v>6.8631927985771737E-3</v>
          </cell>
          <cell r="O404">
            <v>6.6931578719527035E-3</v>
          </cell>
          <cell r="P404">
            <v>8.5428128838281568E-3</v>
          </cell>
          <cell r="Q404">
            <v>1.1224001341919266E-2</v>
          </cell>
          <cell r="R404">
            <v>1.4058188602717259E-2</v>
          </cell>
          <cell r="S404">
            <v>1.6505258819516054E-2</v>
          </cell>
          <cell r="T404">
            <v>1.7900770695631552E-2</v>
          </cell>
          <cell r="U404">
            <v>1.866508951658408E-2</v>
          </cell>
        </row>
        <row r="405">
          <cell r="D405">
            <v>-2.5703694758800699E-2</v>
          </cell>
          <cell r="E405">
            <v>-1.8576121823880635E-2</v>
          </cell>
          <cell r="F405">
            <v>-1.1551230397854509E-2</v>
          </cell>
          <cell r="G405">
            <v>-5.4811969155024549E-3</v>
          </cell>
          <cell r="H405">
            <v>-1.5857858696781215E-3</v>
          </cell>
          <cell r="I405">
            <v>-6.3956137654832136E-4</v>
          </cell>
          <cell r="J405">
            <v>-2.7946765330300722E-3</v>
          </cell>
          <cell r="K405">
            <v>-7.6740380134004355E-3</v>
          </cell>
          <cell r="L405">
            <v>-1.4522008051338648E-2</v>
          </cell>
          <cell r="M405">
            <v>-2.2166422972738454E-2</v>
          </cell>
          <cell r="N405">
            <v>-2.942123589284398E-2</v>
          </cell>
          <cell r="O405">
            <v>-3.5157023262531367E-2</v>
          </cell>
          <cell r="P405">
            <v>-3.8057116525900318E-2</v>
          </cell>
          <cell r="Q405">
            <v>-3.8063255537613153E-2</v>
          </cell>
          <cell r="R405">
            <v>-3.5902016400710973E-2</v>
          </cell>
          <cell r="S405">
            <v>-3.2896382496354529E-2</v>
          </cell>
          <cell r="T405">
            <v>-2.9968068314829437E-2</v>
          </cell>
          <cell r="U405">
            <v>-2.7397152649862051E-2</v>
          </cell>
        </row>
        <row r="406">
          <cell r="D406">
            <v>-8.2356574851019521E-2</v>
          </cell>
          <cell r="E406">
            <v>-7.3132370100301033E-2</v>
          </cell>
          <cell r="F406">
            <v>-6.4247562874945249E-2</v>
          </cell>
          <cell r="G406">
            <v>-5.5875951197438434E-2</v>
          </cell>
          <cell r="H406">
            <v>-4.7899382833114103E-2</v>
          </cell>
          <cell r="I406">
            <v>-3.9585004473391111E-2</v>
          </cell>
          <cell r="J406">
            <v>-3.122923201125416E-2</v>
          </cell>
          <cell r="K406">
            <v>-2.361344998917788E-2</v>
          </cell>
          <cell r="L406">
            <v>-1.8317624387962028E-2</v>
          </cell>
          <cell r="M406">
            <v>-1.6205989672349881E-2</v>
          </cell>
          <cell r="N406">
            <v>-1.7593702123026723E-2</v>
          </cell>
          <cell r="O406">
            <v>-2.2467732736963068E-2</v>
          </cell>
          <cell r="P406">
            <v>-2.9610087844011451E-2</v>
          </cell>
          <cell r="Q406">
            <v>-3.8342057054648208E-2</v>
          </cell>
          <cell r="R406">
            <v>-4.8409708961094422E-2</v>
          </cell>
          <cell r="S406">
            <v>-6.0256216840082005E-2</v>
          </cell>
          <cell r="T406">
            <v>-7.3278962472378709E-2</v>
          </cell>
          <cell r="U406">
            <v>-8.6374133049573962E-2</v>
          </cell>
        </row>
        <row r="407">
          <cell r="D407">
            <v>-0.10287233362030075</v>
          </cell>
          <cell r="E407">
            <v>-8.6706647922026522E-2</v>
          </cell>
          <cell r="F407">
            <v>-7.089931243977074E-2</v>
          </cell>
          <cell r="G407">
            <v>-5.5805908054925475E-2</v>
          </cell>
          <cell r="H407">
            <v>-4.2331507625164834E-2</v>
          </cell>
          <cell r="I407">
            <v>-3.1322382539567407E-2</v>
          </cell>
          <cell r="J407">
            <v>-2.3189819022687054E-2</v>
          </cell>
          <cell r="K407">
            <v>-1.7956034921645554E-2</v>
          </cell>
          <cell r="L407">
            <v>-1.5343415403331553E-2</v>
          </cell>
          <cell r="M407">
            <v>-1.5054648965167066E-2</v>
          </cell>
          <cell r="N407">
            <v>-1.5359578927368875E-2</v>
          </cell>
          <cell r="O407">
            <v>-1.4741803671503831E-2</v>
          </cell>
          <cell r="P407">
            <v>-1.0732246903804784E-2</v>
          </cell>
          <cell r="Q407">
            <v>-2.2506284762316316E-3</v>
          </cell>
          <cell r="R407">
            <v>1.1134020265221253E-2</v>
          </cell>
          <cell r="S407">
            <v>2.8930608797752649E-2</v>
          </cell>
          <cell r="T407">
            <v>4.9351682322080974E-2</v>
          </cell>
          <cell r="U407">
            <v>7.1025821890883273E-2</v>
          </cell>
        </row>
        <row r="408">
          <cell r="D408">
            <v>5.9845032045270259E-3</v>
          </cell>
          <cell r="E408">
            <v>5.5472738722935908E-3</v>
          </cell>
          <cell r="F408">
            <v>5.2601065060209765E-3</v>
          </cell>
          <cell r="G408">
            <v>5.1162989569490461E-3</v>
          </cell>
          <cell r="H408">
            <v>4.811767343231836E-3</v>
          </cell>
          <cell r="I408">
            <v>3.9471849593685979E-3</v>
          </cell>
          <cell r="J408">
            <v>2.6493636298325013E-3</v>
          </cell>
          <cell r="K408">
            <v>1.407873818680184E-3</v>
          </cell>
          <cell r="L408">
            <v>6.0098681079816165E-4</v>
          </cell>
          <cell r="M408">
            <v>5.954568900386185E-4</v>
          </cell>
          <cell r="N408">
            <v>1.303750311041571E-3</v>
          </cell>
          <cell r="O408">
            <v>2.2100860041354138E-3</v>
          </cell>
          <cell r="P408">
            <v>2.998136447804509E-3</v>
          </cell>
          <cell r="Q408">
            <v>3.6243138206029468E-3</v>
          </cell>
          <cell r="R408">
            <v>4.3343051355413977E-3</v>
          </cell>
          <cell r="S408">
            <v>5.1196620787592548E-3</v>
          </cell>
          <cell r="T408">
            <v>5.9277986991145759E-3</v>
          </cell>
          <cell r="U408">
            <v>6.6979143600028714E-3</v>
          </cell>
        </row>
        <row r="409">
          <cell r="D409">
            <v>-4.7299921409706862E-3</v>
          </cell>
          <cell r="E409">
            <v>-3.000763257957281E-3</v>
          </cell>
          <cell r="F409">
            <v>-1.2001661295471082E-3</v>
          </cell>
          <cell r="G409">
            <v>2.0123742117610096E-4</v>
          </cell>
          <cell r="H409">
            <v>9.7680691232827498E-4</v>
          </cell>
          <cell r="I409">
            <v>9.8398076879744581E-4</v>
          </cell>
          <cell r="J409">
            <v>5.9370410354285422E-4</v>
          </cell>
          <cell r="K409">
            <v>1.8738713099635977E-5</v>
          </cell>
          <cell r="L409">
            <v>-3.0813760391533765E-4</v>
          </cell>
          <cell r="M409">
            <v>-2.9817946618019333E-4</v>
          </cell>
          <cell r="N409">
            <v>5.4958725589126893E-5</v>
          </cell>
          <cell r="O409">
            <v>8.8410887537838966E-4</v>
          </cell>
          <cell r="P409">
            <v>2.5071364419142848E-3</v>
          </cell>
          <cell r="Q409">
            <v>4.6986304102179131E-3</v>
          </cell>
          <cell r="R409">
            <v>7.6897320954267129E-3</v>
          </cell>
          <cell r="S409">
            <v>1.1551631852276723E-2</v>
          </cell>
          <cell r="T409">
            <v>1.6395008947114532E-2</v>
          </cell>
          <cell r="U409">
            <v>2.1795713085439015E-2</v>
          </cell>
        </row>
        <row r="410">
          <cell r="D410">
            <v>5.1453882980038702E-2</v>
          </cell>
          <cell r="E410">
            <v>5.0198012081680801E-2</v>
          </cell>
          <cell r="F410">
            <v>4.8589391826512493E-2</v>
          </cell>
          <cell r="G410">
            <v>4.6609854778679231E-2</v>
          </cell>
          <cell r="H410">
            <v>4.4842221958394129E-2</v>
          </cell>
          <cell r="I410">
            <v>4.323716495353859E-2</v>
          </cell>
          <cell r="J410">
            <v>4.1478126012263979E-2</v>
          </cell>
          <cell r="K410">
            <v>3.9060253684483966E-2</v>
          </cell>
          <cell r="L410">
            <v>3.6017114960257772E-2</v>
          </cell>
          <cell r="M410">
            <v>3.2536476907054267E-2</v>
          </cell>
          <cell r="N410">
            <v>2.921707506528666E-2</v>
          </cell>
          <cell r="O410">
            <v>2.6724296724165087E-2</v>
          </cell>
          <cell r="P410">
            <v>2.5581235110551447E-2</v>
          </cell>
          <cell r="Q410">
            <v>2.6368419379458916E-2</v>
          </cell>
          <cell r="R410">
            <v>2.9609787227341349E-2</v>
          </cell>
          <cell r="S410">
            <v>3.4919728959340444E-2</v>
          </cell>
          <cell r="T410">
            <v>4.1631164639451573E-2</v>
          </cell>
          <cell r="U410">
            <v>4.8879744645446178E-2</v>
          </cell>
        </row>
        <row r="411">
          <cell r="D411">
            <v>1.6462603437805534E-2</v>
          </cell>
          <cell r="E411">
            <v>1.625003257850394E-2</v>
          </cell>
          <cell r="F411">
            <v>1.597510426523497E-2</v>
          </cell>
          <cell r="G411">
            <v>1.5688872999146529E-2</v>
          </cell>
          <cell r="H411">
            <v>1.5560248726545824E-2</v>
          </cell>
          <cell r="I411">
            <v>1.579415553022594E-2</v>
          </cell>
          <cell r="J411">
            <v>1.6360561203416477E-2</v>
          </cell>
          <cell r="K411">
            <v>1.7229886694573739E-2</v>
          </cell>
          <cell r="L411">
            <v>1.823833655632999E-2</v>
          </cell>
          <cell r="M411">
            <v>1.933902866674957E-2</v>
          </cell>
          <cell r="N411">
            <v>2.0563582687024618E-2</v>
          </cell>
          <cell r="O411">
            <v>2.1859708114590159E-2</v>
          </cell>
          <cell r="P411">
            <v>2.321398058872837E-2</v>
          </cell>
          <cell r="Q411">
            <v>2.4587436783339051E-2</v>
          </cell>
          <cell r="R411">
            <v>2.5906027874376344E-2</v>
          </cell>
          <cell r="S411">
            <v>2.6848374512914979E-2</v>
          </cell>
          <cell r="T411">
            <v>2.7552188005093511E-2</v>
          </cell>
          <cell r="U411">
            <v>2.8118814271302302E-2</v>
          </cell>
        </row>
        <row r="412">
          <cell r="D412">
            <v>4.1912857021211754E-4</v>
          </cell>
          <cell r="E412">
            <v>-1.2628051281541391E-5</v>
          </cell>
          <cell r="F412">
            <v>5.9182987962815882E-4</v>
          </cell>
          <cell r="G412">
            <v>1.5013886538300014E-3</v>
          </cell>
          <cell r="H412">
            <v>2.593248743425371E-3</v>
          </cell>
          <cell r="I412">
            <v>3.4902912677396455E-3</v>
          </cell>
          <cell r="J412">
            <v>3.8980652241300158E-3</v>
          </cell>
          <cell r="K412">
            <v>3.6539862685748443E-3</v>
          </cell>
          <cell r="L412">
            <v>3.0887775835730024E-3</v>
          </cell>
          <cell r="M412">
            <v>2.3280545384083257E-3</v>
          </cell>
          <cell r="N412">
            <v>1.4609956964789573E-3</v>
          </cell>
          <cell r="O412">
            <v>5.5018757749623372E-4</v>
          </cell>
          <cell r="P412">
            <v>-1.3042452397718968E-4</v>
          </cell>
          <cell r="Q412">
            <v>-1.0220485847756073E-3</v>
          </cell>
          <cell r="R412">
            <v>-1.9063245709117381E-3</v>
          </cell>
          <cell r="S412">
            <v>-2.8879232981391376E-3</v>
          </cell>
          <cell r="T412">
            <v>-3.9128882029092864E-3</v>
          </cell>
          <cell r="U412">
            <v>-5.1686732471962144E-3</v>
          </cell>
        </row>
        <row r="413">
          <cell r="D413">
            <v>-0.10580902495606713</v>
          </cell>
          <cell r="E413">
            <v>-8.2608259608742796E-2</v>
          </cell>
          <cell r="F413">
            <v>-6.0398068035859218E-2</v>
          </cell>
          <cell r="G413">
            <v>-4.0748450470014824E-2</v>
          </cell>
          <cell r="H413">
            <v>-2.4415950763912817E-2</v>
          </cell>
          <cell r="I413">
            <v>-1.1204701978319182E-2</v>
          </cell>
          <cell r="J413">
            <v>-9.9438581697147547E-4</v>
          </cell>
          <cell r="K413">
            <v>6.3024870445564322E-3</v>
          </cell>
          <cell r="L413">
            <v>1.1358662781074745E-2</v>
          </cell>
          <cell r="M413">
            <v>1.4353163628196894E-2</v>
          </cell>
          <cell r="N413">
            <v>1.5924091741241111E-2</v>
          </cell>
          <cell r="O413">
            <v>1.625840013212531E-2</v>
          </cell>
          <cell r="P413">
            <v>1.5178888491369429E-2</v>
          </cell>
          <cell r="Q413">
            <v>1.3220240903151274E-2</v>
          </cell>
          <cell r="R413">
            <v>1.1081176875478813E-2</v>
          </cell>
          <cell r="S413">
            <v>9.0555794391420086E-3</v>
          </cell>
          <cell r="T413">
            <v>7.1683860940405476E-3</v>
          </cell>
          <cell r="U413">
            <v>5.193876368755272E-3</v>
          </cell>
        </row>
        <row r="414">
          <cell r="D414">
            <v>-8.4286856490084876E-3</v>
          </cell>
          <cell r="E414">
            <v>-4.663803073294899E-3</v>
          </cell>
          <cell r="F414">
            <v>-7.2327089457994011E-4</v>
          </cell>
          <cell r="G414">
            <v>3.4099642544662728E-3</v>
          </cell>
          <cell r="H414">
            <v>7.5984361512074841E-3</v>
          </cell>
          <cell r="I414">
            <v>1.1264237005109911E-2</v>
          </cell>
          <cell r="J414">
            <v>1.427011786276668E-2</v>
          </cell>
          <cell r="K414">
            <v>1.6611046461219803E-2</v>
          </cell>
          <cell r="L414">
            <v>1.7769579469359687E-2</v>
          </cell>
          <cell r="M414">
            <v>1.7563374700607065E-2</v>
          </cell>
          <cell r="N414">
            <v>1.5485300153749462E-2</v>
          </cell>
          <cell r="O414">
            <v>1.134883232850064E-2</v>
          </cell>
          <cell r="P414">
            <v>5.2493866572031261E-3</v>
          </cell>
          <cell r="Q414">
            <v>-2.5253712281682996E-3</v>
          </cell>
          <cell r="R414">
            <v>-1.1733081887301844E-2</v>
          </cell>
          <cell r="S414">
            <v>-2.2058238347330859E-2</v>
          </cell>
          <cell r="T414">
            <v>-3.2613193239381263E-2</v>
          </cell>
          <cell r="U414">
            <v>-4.2895908197437271E-2</v>
          </cell>
        </row>
        <row r="415">
          <cell r="D415">
            <v>-8.5079988358696367E-3</v>
          </cell>
          <cell r="E415">
            <v>-9.9182141647208445E-3</v>
          </cell>
          <cell r="F415">
            <v>-1.1237459524487172E-2</v>
          </cell>
          <cell r="G415">
            <v>-1.2507949845311103E-2</v>
          </cell>
          <cell r="H415">
            <v>-1.3389289550849484E-2</v>
          </cell>
          <cell r="I415">
            <v>-1.3372756932005162E-2</v>
          </cell>
          <cell r="J415">
            <v>-1.2291933866248628E-2</v>
          </cell>
          <cell r="K415">
            <v>-1.0593798090337113E-2</v>
          </cell>
          <cell r="L415">
            <v>-8.8998328012500749E-3</v>
          </cell>
          <cell r="M415">
            <v>-7.5307903074327371E-3</v>
          </cell>
          <cell r="N415">
            <v>-6.6664873091927647E-3</v>
          </cell>
          <cell r="O415">
            <v>-6.1791817117322822E-3</v>
          </cell>
          <cell r="P415">
            <v>-5.7473989138997145E-3</v>
          </cell>
          <cell r="Q415">
            <v>-5.2696320234425897E-3</v>
          </cell>
          <cell r="R415">
            <v>-4.6234200412275332E-3</v>
          </cell>
          <cell r="S415">
            <v>-3.8386452515995983E-3</v>
          </cell>
          <cell r="T415">
            <v>-3.0529013696408676E-3</v>
          </cell>
          <cell r="U415">
            <v>-2.374461090087918E-3</v>
          </cell>
        </row>
        <row r="416">
          <cell r="D416">
            <v>-1.2389711379135918E-2</v>
          </cell>
          <cell r="E416">
            <v>-1.1616247087881722E-2</v>
          </cell>
          <cell r="F416">
            <v>-1.0883664589426436E-2</v>
          </cell>
          <cell r="G416">
            <v>-1.0382386447689521E-2</v>
          </cell>
          <cell r="H416">
            <v>-9.9121398801007374E-3</v>
          </cell>
          <cell r="I416">
            <v>-9.111706718338922E-3</v>
          </cell>
          <cell r="J416">
            <v>-7.8704300430933911E-3</v>
          </cell>
          <cell r="K416">
            <v>-6.5235863548965024E-3</v>
          </cell>
          <cell r="L416">
            <v>-5.6915148760024511E-3</v>
          </cell>
          <cell r="M416">
            <v>-5.7894339179834445E-3</v>
          </cell>
          <cell r="N416">
            <v>-6.9333613900424123E-3</v>
          </cell>
          <cell r="O416">
            <v>-9.0069271265481813E-3</v>
          </cell>
          <cell r="P416">
            <v>-1.1667334474071634E-2</v>
          </cell>
          <cell r="Q416">
            <v>-1.4947962118678899E-2</v>
          </cell>
          <cell r="R416">
            <v>-1.871980056979718E-2</v>
          </cell>
          <cell r="S416">
            <v>-2.2720098381037727E-2</v>
          </cell>
          <cell r="T416">
            <v>-2.6966040053915286E-2</v>
          </cell>
          <cell r="U416">
            <v>-3.1327206612037882E-2</v>
          </cell>
        </row>
        <row r="417">
          <cell r="D417">
            <v>-1.7578982163221047E-3</v>
          </cell>
          <cell r="E417">
            <v>-1.1929571986677798E-3</v>
          </cell>
          <cell r="F417">
            <v>-8.3276431063694818E-4</v>
          </cell>
          <cell r="G417">
            <v>-1.0465904065600573E-3</v>
          </cell>
          <cell r="H417">
            <v>-2.2614406138324692E-3</v>
          </cell>
          <cell r="I417">
            <v>-4.4818301137024884E-3</v>
          </cell>
          <cell r="J417">
            <v>-7.5364963661340486E-3</v>
          </cell>
          <cell r="K417">
            <v>-1.1168506220812427E-2</v>
          </cell>
          <cell r="L417">
            <v>-1.5334825224642776E-2</v>
          </cell>
          <cell r="M417">
            <v>-1.9820846546102961E-2</v>
          </cell>
          <cell r="N417">
            <v>-2.4535371703393281E-2</v>
          </cell>
          <cell r="O417">
            <v>-2.9331947628826627E-2</v>
          </cell>
          <cell r="P417">
            <v>-3.3940048334764439E-2</v>
          </cell>
          <cell r="Q417">
            <v>-3.8518105544108325E-2</v>
          </cell>
          <cell r="R417">
            <v>-4.26873597275595E-2</v>
          </cell>
          <cell r="S417">
            <v>-4.6111893006817541E-2</v>
          </cell>
          <cell r="T417">
            <v>-4.9134380757759846E-2</v>
          </cell>
          <cell r="U417">
            <v>-5.2049103417061197E-2</v>
          </cell>
        </row>
        <row r="418">
          <cell r="D418">
            <v>6.543060319063132E-2</v>
          </cell>
          <cell r="E418">
            <v>6.9136741959027928E-2</v>
          </cell>
          <cell r="F418">
            <v>7.2648642997156759E-2</v>
          </cell>
          <cell r="G418">
            <v>7.4805346143296397E-2</v>
          </cell>
          <cell r="H418">
            <v>7.5818539147375949E-2</v>
          </cell>
          <cell r="I418">
            <v>7.5880732487637922E-2</v>
          </cell>
          <cell r="J418">
            <v>7.492906073659221E-2</v>
          </cell>
          <cell r="K418">
            <v>7.2793977232486776E-2</v>
          </cell>
          <cell r="L418">
            <v>6.8912005664980916E-2</v>
          </cell>
          <cell r="M418">
            <v>6.3150145134089258E-2</v>
          </cell>
          <cell r="N418">
            <v>5.5433106232993759E-2</v>
          </cell>
          <cell r="O418">
            <v>4.5512324831885193E-2</v>
          </cell>
          <cell r="P418">
            <v>3.361780396807839E-2</v>
          </cell>
          <cell r="Q418">
            <v>2.0341284491222297E-2</v>
          </cell>
          <cell r="R418">
            <v>6.5646819940545402E-3</v>
          </cell>
          <cell r="S418">
            <v>-7.9373588182418305E-3</v>
          </cell>
          <cell r="T418">
            <v>-2.3327606987599992E-2</v>
          </cell>
          <cell r="U418">
            <v>-3.9182692655981705E-2</v>
          </cell>
        </row>
        <row r="419">
          <cell r="D419">
            <v>-5.8013813499414264E-2</v>
          </cell>
          <cell r="E419">
            <v>-4.9185587444352377E-2</v>
          </cell>
          <cell r="F419">
            <v>-4.0712451846668385E-2</v>
          </cell>
          <cell r="G419">
            <v>-3.3080738685686943E-2</v>
          </cell>
          <cell r="H419">
            <v>-2.6652153932621749E-2</v>
          </cell>
          <cell r="I419">
            <v>-2.1767721582173272E-2</v>
          </cell>
          <cell r="J419">
            <v>-1.7991898140783245E-2</v>
          </cell>
          <cell r="K419">
            <v>-1.5652299975507763E-2</v>
          </cell>
          <cell r="L419">
            <v>-1.4380191888673403E-2</v>
          </cell>
          <cell r="M419">
            <v>-1.3824786717411703E-2</v>
          </cell>
          <cell r="N419">
            <v>-1.3584651403348443E-2</v>
          </cell>
          <cell r="O419">
            <v>-1.3538811428799515E-2</v>
          </cell>
          <cell r="P419">
            <v>-1.3369226682424042E-2</v>
          </cell>
          <cell r="Q419">
            <v>-1.2692914947869269E-2</v>
          </cell>
          <cell r="R419">
            <v>-1.0960856431749736E-2</v>
          </cell>
          <cell r="S419">
            <v>-8.5895924467451999E-3</v>
          </cell>
          <cell r="T419">
            <v>-5.7431560561964148E-3</v>
          </cell>
          <cell r="U419">
            <v>-2.67385806977172E-3</v>
          </cell>
        </row>
        <row r="420">
          <cell r="D420">
            <v>4.5884093904537133E-2</v>
          </cell>
          <cell r="E420">
            <v>3.7602548303703166E-2</v>
          </cell>
          <cell r="F420">
            <v>2.9626100885721419E-2</v>
          </cell>
          <cell r="G420">
            <v>2.2635589747273734E-2</v>
          </cell>
          <cell r="H420">
            <v>1.8068124020710209E-2</v>
          </cell>
          <cell r="I420">
            <v>1.5198006146122281E-2</v>
          </cell>
          <cell r="J420">
            <v>1.2412697061698503E-2</v>
          </cell>
          <cell r="K420">
            <v>8.6459851359384759E-3</v>
          </cell>
          <cell r="L420">
            <v>3.593450657870111E-3</v>
          </cell>
          <cell r="M420">
            <v>-2.0557851248935387E-3</v>
          </cell>
          <cell r="N420">
            <v>-7.1233015163212924E-3</v>
          </cell>
          <cell r="O420">
            <v>-9.9929345189078457E-3</v>
          </cell>
          <cell r="P420">
            <v>-1.0461182777625557E-2</v>
          </cell>
          <cell r="Q420">
            <v>-9.5049482745288572E-3</v>
          </cell>
          <cell r="R420">
            <v>-8.0418341581597018E-3</v>
          </cell>
          <cell r="S420">
            <v>-7.1951702252334446E-3</v>
          </cell>
          <cell r="T420">
            <v>-7.3608900738711767E-3</v>
          </cell>
          <cell r="U420">
            <v>-8.0479771216219586E-3</v>
          </cell>
        </row>
        <row r="421">
          <cell r="D421">
            <v>5.294274187293431E-2</v>
          </cell>
          <cell r="E421">
            <v>4.9997529697111978E-2</v>
          </cell>
          <cell r="F421">
            <v>4.6829347996913559E-2</v>
          </cell>
          <cell r="G421">
            <v>4.3258187437700962E-2</v>
          </cell>
          <cell r="H421">
            <v>4.012018221778537E-2</v>
          </cell>
          <cell r="I421">
            <v>3.7687984552985311E-2</v>
          </cell>
          <cell r="J421">
            <v>3.5592751507180338E-2</v>
          </cell>
          <cell r="K421">
            <v>3.3802271365504406E-2</v>
          </cell>
          <cell r="L421">
            <v>3.2060543541911672E-2</v>
          </cell>
          <cell r="M421">
            <v>3.0323430160605444E-2</v>
          </cell>
          <cell r="N421">
            <v>2.8778017903605933E-2</v>
          </cell>
          <cell r="O421">
            <v>2.7544041839123817E-2</v>
          </cell>
          <cell r="P421">
            <v>2.7065811522573723E-2</v>
          </cell>
          <cell r="Q421">
            <v>2.747014462667011E-2</v>
          </cell>
          <cell r="R421">
            <v>2.8741329849640094E-2</v>
          </cell>
          <cell r="S421">
            <v>3.0721981663288041E-2</v>
          </cell>
          <cell r="T421">
            <v>3.3024602211687307E-2</v>
          </cell>
          <cell r="U421">
            <v>3.5486668113015964E-2</v>
          </cell>
        </row>
        <row r="422">
          <cell r="D422">
            <v>-1.857821685200324E-2</v>
          </cell>
          <cell r="E422">
            <v>-2.5426252539468643E-2</v>
          </cell>
          <cell r="F422">
            <v>-3.1422221203245899E-2</v>
          </cell>
          <cell r="G422">
            <v>-3.5687743971857908E-2</v>
          </cell>
          <cell r="H422">
            <v>-3.8180531959596822E-2</v>
          </cell>
          <cell r="I422">
            <v>-3.8906747986527726E-2</v>
          </cell>
          <cell r="J422">
            <v>-3.8455653858675942E-2</v>
          </cell>
          <cell r="K422">
            <v>-3.7288310534608786E-2</v>
          </cell>
          <cell r="L422">
            <v>-3.581326967097085E-2</v>
          </cell>
          <cell r="M422">
            <v>-3.4104757354257151E-2</v>
          </cell>
          <cell r="N422">
            <v>-3.2454368928581265E-2</v>
          </cell>
          <cell r="O422">
            <v>-3.0930861715300944E-2</v>
          </cell>
          <cell r="P422">
            <v>-2.9633885117723371E-2</v>
          </cell>
          <cell r="Q422">
            <v>-2.8169334509208426E-2</v>
          </cell>
          <cell r="R422">
            <v>-2.6230317396789278E-2</v>
          </cell>
          <cell r="S422">
            <v>-2.3918527466466086E-2</v>
          </cell>
          <cell r="T422">
            <v>-2.141651242809197E-2</v>
          </cell>
          <cell r="U422">
            <v>-1.8892519384405081E-2</v>
          </cell>
        </row>
        <row r="423">
          <cell r="D423">
            <v>-2.8994291481364752E-2</v>
          </cell>
          <cell r="E423">
            <v>-2.7768848053095794E-2</v>
          </cell>
          <cell r="F423">
            <v>-2.6394590036132169E-2</v>
          </cell>
          <cell r="G423">
            <v>-2.4742910247333671E-2</v>
          </cell>
          <cell r="H423">
            <v>-2.2739278253879853E-2</v>
          </cell>
          <cell r="I423">
            <v>-2.0150968628743299E-2</v>
          </cell>
          <cell r="J423">
            <v>-1.7181011154005121E-2</v>
          </cell>
          <cell r="K423">
            <v>-1.450152286377045E-2</v>
          </cell>
          <cell r="L423">
            <v>-1.2211084646266383E-2</v>
          </cell>
          <cell r="M423">
            <v>-1.0199446029948803E-2</v>
          </cell>
          <cell r="N423">
            <v>-8.3010341166776351E-3</v>
          </cell>
          <cell r="O423">
            <v>-6.2248344532206167E-3</v>
          </cell>
          <cell r="P423">
            <v>-3.7724938227376202E-3</v>
          </cell>
          <cell r="Q423">
            <v>-8.7014842975863759E-4</v>
          </cell>
          <cell r="R423">
            <v>2.474122440698568E-3</v>
          </cell>
          <cell r="S423">
            <v>6.1470943011854087E-3</v>
          </cell>
          <cell r="T423">
            <v>1.0069838027928116E-2</v>
          </cell>
          <cell r="U423">
            <v>1.4008827664867347E-2</v>
          </cell>
        </row>
        <row r="424">
          <cell r="D424">
            <v>2.074915007073665E-2</v>
          </cell>
          <cell r="E424">
            <v>8.2325312165882972E-3</v>
          </cell>
          <cell r="F424">
            <v>-3.8334992855554011E-3</v>
          </cell>
          <cell r="G424">
            <v>-1.5059324029278016E-2</v>
          </cell>
          <cell r="H424">
            <v>-2.4772619414916458E-2</v>
          </cell>
          <cell r="I424">
            <v>-3.2284828553093191E-2</v>
          </cell>
          <cell r="J424">
            <v>-3.7461832322631811E-2</v>
          </cell>
          <cell r="K424">
            <v>-4.0593645920242429E-2</v>
          </cell>
          <cell r="L424">
            <v>-4.1373691916348009E-2</v>
          </cell>
          <cell r="M424">
            <v>-3.9405665398015439E-2</v>
          </cell>
          <cell r="N424">
            <v>-3.5183987727272298E-2</v>
          </cell>
          <cell r="O424">
            <v>-2.9155483724531864E-2</v>
          </cell>
          <cell r="P424">
            <v>-2.1447314953640047E-2</v>
          </cell>
          <cell r="Q424">
            <v>-1.1844560178036702E-2</v>
          </cell>
          <cell r="R424">
            <v>-2.9817562900344576E-4</v>
          </cell>
          <cell r="S424">
            <v>1.1929856841799273E-2</v>
          </cell>
          <cell r="T424">
            <v>2.4332413146109347E-2</v>
          </cell>
          <cell r="U424">
            <v>3.6759048445996451E-2</v>
          </cell>
        </row>
        <row r="425">
          <cell r="D425">
            <v>-4.7330820276972364E-2</v>
          </cell>
          <cell r="E425">
            <v>-4.4755649012883134E-2</v>
          </cell>
          <cell r="F425">
            <v>-4.1829119343663318E-2</v>
          </cell>
          <cell r="G425">
            <v>-3.8180366134608658E-2</v>
          </cell>
          <cell r="H425">
            <v>-3.3818202439943282E-2</v>
          </cell>
          <cell r="I425">
            <v>-2.8672260754072244E-2</v>
          </cell>
          <cell r="J425">
            <v>-2.3250732582469531E-2</v>
          </cell>
          <cell r="K425">
            <v>-1.8441568813713491E-2</v>
          </cell>
          <cell r="L425">
            <v>-1.4927455143017576E-2</v>
          </cell>
          <cell r="M425">
            <v>-1.3032068299269277E-2</v>
          </cell>
          <cell r="N425">
            <v>-1.2694830610900298E-2</v>
          </cell>
          <cell r="O425">
            <v>-1.3687592864357466E-2</v>
          </cell>
          <cell r="P425">
            <v>-1.5474015945383938E-2</v>
          </cell>
          <cell r="Q425">
            <v>-1.7315794281435953E-2</v>
          </cell>
          <cell r="R425">
            <v>-1.8743089667723284E-2</v>
          </cell>
          <cell r="S425">
            <v>-1.9452898667300378E-2</v>
          </cell>
          <cell r="T425">
            <v>-1.9576194712231279E-2</v>
          </cell>
          <cell r="U425">
            <v>-1.9503630182093157E-2</v>
          </cell>
        </row>
        <row r="426">
          <cell r="D426">
            <v>-3.8644597877060351E-2</v>
          </cell>
          <cell r="E426">
            <v>-3.4772322150473781E-2</v>
          </cell>
          <cell r="F426">
            <v>-3.0880912617497081E-2</v>
          </cell>
          <cell r="G426">
            <v>-2.681920126745067E-2</v>
          </cell>
          <cell r="H426">
            <v>-2.2449025544977848E-2</v>
          </cell>
          <cell r="I426">
            <v>-1.7365436829352199E-2</v>
          </cell>
          <cell r="J426">
            <v>-1.1513860144693416E-2</v>
          </cell>
          <cell r="K426">
            <v>-5.5417876865196201E-3</v>
          </cell>
          <cell r="L426">
            <v>1.5791507796715244E-4</v>
          </cell>
          <cell r="M426">
            <v>5.2171914119069672E-3</v>
          </cell>
          <cell r="N426">
            <v>9.5134884203340597E-3</v>
          </cell>
          <cell r="O426">
            <v>1.2888950637851351E-2</v>
          </cell>
          <cell r="P426">
            <v>1.5052144405493928E-2</v>
          </cell>
          <cell r="Q426">
            <v>1.5577427324321946E-2</v>
          </cell>
          <cell r="R426">
            <v>1.4953222605612796E-2</v>
          </cell>
          <cell r="S426">
            <v>1.3562329922402645E-2</v>
          </cell>
          <cell r="T426">
            <v>1.1917675818235555E-2</v>
          </cell>
          <cell r="U426">
            <v>1.0150710228630809E-2</v>
          </cell>
        </row>
        <row r="427">
          <cell r="D427">
            <v>-4.1594437752080819E-2</v>
          </cell>
          <cell r="E427">
            <v>-4.0347269219002571E-2</v>
          </cell>
          <cell r="F427">
            <v>-3.9110370398077667E-2</v>
          </cell>
          <cell r="G427">
            <v>-3.7820015402846796E-2</v>
          </cell>
          <cell r="H427">
            <v>-3.5690869639768814E-2</v>
          </cell>
          <cell r="I427">
            <v>-3.2304689948029888E-2</v>
          </cell>
          <cell r="J427">
            <v>-2.74917981585646E-2</v>
          </cell>
          <cell r="K427">
            <v>-2.1850251755070101E-2</v>
          </cell>
          <cell r="L427">
            <v>-1.6550017445949621E-2</v>
          </cell>
          <cell r="M427">
            <v>-1.2411993150101585E-2</v>
          </cell>
          <cell r="N427">
            <v>-9.8627963697186707E-3</v>
          </cell>
          <cell r="O427">
            <v>-8.434128036583435E-3</v>
          </cell>
          <cell r="P427">
            <v>-8.1298388333730133E-3</v>
          </cell>
          <cell r="Q427">
            <v>-9.0920828842243583E-3</v>
          </cell>
          <cell r="R427">
            <v>-1.1614576818380679E-2</v>
          </cell>
          <cell r="S427">
            <v>-1.4602666466715907E-2</v>
          </cell>
          <cell r="T427">
            <v>-1.7596503129284805E-2</v>
          </cell>
          <cell r="U427">
            <v>-2.0664336508571104E-2</v>
          </cell>
        </row>
        <row r="428">
          <cell r="D428">
            <v>4.6877111897538258E-2</v>
          </cell>
          <cell r="E428">
            <v>3.9721381495194052E-2</v>
          </cell>
          <cell r="F428">
            <v>3.2944287925840428E-2</v>
          </cell>
          <cell r="G428">
            <v>2.6575184330071049E-2</v>
          </cell>
          <cell r="H428">
            <v>2.0514382561859241E-2</v>
          </cell>
          <cell r="I428">
            <v>1.4916652898369047E-2</v>
          </cell>
          <cell r="J428">
            <v>9.97091050249908E-3</v>
          </cell>
          <cell r="K428">
            <v>5.702025709629719E-3</v>
          </cell>
          <cell r="L428">
            <v>2.1930368450503454E-3</v>
          </cell>
          <cell r="M428">
            <v>-6.6697006697805431E-4</v>
          </cell>
          <cell r="N428">
            <v>-3.0576055922741864E-3</v>
          </cell>
          <cell r="O428">
            <v>-5.2378901822304792E-3</v>
          </cell>
          <cell r="P428">
            <v>-7.1373165631187577E-3</v>
          </cell>
          <cell r="Q428">
            <v>-8.5734646418846924E-3</v>
          </cell>
          <cell r="R428">
            <v>-9.5462121167970895E-3</v>
          </cell>
          <cell r="S428">
            <v>-1.0382065146132824E-2</v>
          </cell>
          <cell r="T428">
            <v>-1.1172670455601963E-2</v>
          </cell>
          <cell r="U428">
            <v>-1.2008776620199646E-2</v>
          </cell>
        </row>
        <row r="429">
          <cell r="D429">
            <v>3.9244949635369002E-2</v>
          </cell>
          <cell r="E429">
            <v>2.5705616480094205E-2</v>
          </cell>
          <cell r="F429">
            <v>1.2785824072755032E-2</v>
          </cell>
          <cell r="G429">
            <v>7.4899359993166759E-4</v>
          </cell>
          <cell r="H429">
            <v>-1.0256546409971834E-2</v>
          </cell>
          <cell r="I429">
            <v>-1.9920987199943268E-2</v>
          </cell>
          <cell r="J429">
            <v>-2.7805007839346162E-2</v>
          </cell>
          <cell r="K429">
            <v>-3.3668391928333416E-2</v>
          </cell>
          <cell r="L429">
            <v>-3.7122603292939794E-2</v>
          </cell>
          <cell r="M429">
            <v>-3.7828722316588535E-2</v>
          </cell>
          <cell r="N429">
            <v>-3.5937434805139605E-2</v>
          </cell>
          <cell r="O429">
            <v>-3.2142462317979542E-2</v>
          </cell>
          <cell r="P429">
            <v>-2.7402123563015548E-2</v>
          </cell>
          <cell r="Q429">
            <v>-2.2356682308300624E-2</v>
          </cell>
          <cell r="R429">
            <v>-1.7275008362816473E-2</v>
          </cell>
          <cell r="S429">
            <v>-1.193982738032081E-2</v>
          </cell>
          <cell r="T429">
            <v>-6.1775287957790076E-3</v>
          </cell>
          <cell r="U429">
            <v>-3.1164773381802758E-4</v>
          </cell>
        </row>
        <row r="430">
          <cell r="D430">
            <v>1.0008244474228845E-2</v>
          </cell>
          <cell r="E430">
            <v>1.4797579538059125E-2</v>
          </cell>
          <cell r="F430">
            <v>1.9524191757886458E-2</v>
          </cell>
          <cell r="G430">
            <v>2.383119702312101E-2</v>
          </cell>
          <cell r="H430">
            <v>2.6837001097904975E-2</v>
          </cell>
          <cell r="I430">
            <v>2.7396065669524284E-2</v>
          </cell>
          <cell r="J430">
            <v>2.570004507469734E-2</v>
          </cell>
          <cell r="K430">
            <v>2.207417252757822E-2</v>
          </cell>
          <cell r="L430">
            <v>1.6602793233609185E-2</v>
          </cell>
          <cell r="M430">
            <v>9.2889745037324951E-3</v>
          </cell>
          <cell r="N430">
            <v>-1.0992592593557874E-4</v>
          </cell>
          <cell r="O430">
            <v>-1.1803369112989024E-2</v>
          </cell>
          <cell r="P430">
            <v>-2.5837828051992737E-2</v>
          </cell>
          <cell r="Q430">
            <v>-4.1882767631956065E-2</v>
          </cell>
          <cell r="R430">
            <v>-5.9606206300970563E-2</v>
          </cell>
          <cell r="S430">
            <v>-7.9172721558218542E-2</v>
          </cell>
          <cell r="T430">
            <v>-0.10049836909041779</v>
          </cell>
          <cell r="U430">
            <v>-0.12416331421715976</v>
          </cell>
        </row>
        <row r="431">
          <cell r="D431">
            <v>-1.7651251374624297E-2</v>
          </cell>
          <cell r="E431">
            <v>-1.2450531061191816E-2</v>
          </cell>
          <cell r="F431">
            <v>-7.2573845837542441E-3</v>
          </cell>
          <cell r="G431">
            <v>-2.4544482834449955E-3</v>
          </cell>
          <cell r="H431">
            <v>1.7232390975398923E-3</v>
          </cell>
          <cell r="I431">
            <v>5.0006062469114031E-3</v>
          </cell>
          <cell r="J431">
            <v>7.6611441820947368E-3</v>
          </cell>
          <cell r="K431">
            <v>9.6878246443788639E-3</v>
          </cell>
          <cell r="L431">
            <v>1.1097319114837247E-2</v>
          </cell>
          <cell r="M431">
            <v>1.1849743279008043E-2</v>
          </cell>
          <cell r="N431">
            <v>1.1564986719664157E-2</v>
          </cell>
          <cell r="O431">
            <v>9.9960404423200689E-3</v>
          </cell>
          <cell r="P431">
            <v>7.2209666884657147E-3</v>
          </cell>
          <cell r="Q431">
            <v>3.3724831315196362E-3</v>
          </cell>
          <cell r="R431">
            <v>-1.5066729943707159E-3</v>
          </cell>
          <cell r="S431">
            <v>-7.0658635222186844E-3</v>
          </cell>
          <cell r="T431">
            <v>-1.2920062840882691E-2</v>
          </cell>
          <cell r="U431">
            <v>-1.881613090238669E-2</v>
          </cell>
        </row>
        <row r="432">
          <cell r="D432">
            <v>1.4951174519176566E-2</v>
          </cell>
          <cell r="E432">
            <v>1.4366600019729947E-2</v>
          </cell>
          <cell r="F432">
            <v>1.3852261673261378E-2</v>
          </cell>
          <cell r="G432">
            <v>1.338672044748139E-2</v>
          </cell>
          <cell r="H432">
            <v>1.3090819129214991E-2</v>
          </cell>
          <cell r="I432">
            <v>1.287951175473249E-2</v>
          </cell>
          <cell r="J432">
            <v>1.25931817902122E-2</v>
          </cell>
          <cell r="K432">
            <v>1.2017890610843473E-2</v>
          </cell>
          <cell r="L432">
            <v>1.1097336966297265E-2</v>
          </cell>
          <cell r="M432">
            <v>9.9157710390683114E-3</v>
          </cell>
          <cell r="N432">
            <v>8.6697083367675166E-3</v>
          </cell>
          <cell r="O432">
            <v>7.6323224605014811E-3</v>
          </cell>
          <cell r="P432">
            <v>6.9862887296555619E-3</v>
          </cell>
          <cell r="Q432">
            <v>6.5916849885542753E-3</v>
          </cell>
          <cell r="R432">
            <v>6.5030621761163849E-3</v>
          </cell>
          <cell r="S432">
            <v>6.6331140554483073E-3</v>
          </cell>
          <cell r="T432">
            <v>6.8986350131570945E-3</v>
          </cell>
          <cell r="U432">
            <v>7.1870385777257264E-3</v>
          </cell>
        </row>
      </sheetData>
      <sheetData sheetId="9"/>
      <sheetData sheetId="10"/>
      <sheetData sheetId="1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orblatt"/>
      <sheetName val="Inhalt"/>
      <sheetName val="Erläuterungen"/>
      <sheetName val="Zusammenfassungen"/>
      <sheetName val="GP Nr. 05,06,08"/>
      <sheetName val="GP Nr. 10-12"/>
      <sheetName val="GP Nr. 13-15"/>
      <sheetName val="GP Nr. 16-18"/>
      <sheetName val="GP Nr. 19-21"/>
      <sheetName val="GP Nr. 22-23"/>
      <sheetName val="GP Nr. 24-25"/>
      <sheetName val="GP Nr. 26-27"/>
      <sheetName val="GP Nr. 28"/>
      <sheetName val="GP Nr. 29-32"/>
      <sheetName val="GP Nr. 35,36,38"/>
    </sheetNames>
    <sheetDataSet>
      <sheetData sheetId="0" refreshError="1"/>
      <sheetData sheetId="1" refreshError="1"/>
      <sheetData sheetId="2" refreshError="1"/>
      <sheetData sheetId="3"/>
      <sheetData sheetId="4">
        <row r="28">
          <cell r="B28" t="str">
            <v>GP = 05</v>
          </cell>
        </row>
        <row r="88">
          <cell r="B88" t="str">
            <v>GP = 06</v>
          </cell>
        </row>
      </sheetData>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WIK">
  <a:themeElements>
    <a:clrScheme name="WIK">
      <a:dk1>
        <a:sysClr val="windowText" lastClr="000000"/>
      </a:dk1>
      <a:lt1>
        <a:sysClr val="window" lastClr="FFFFFF"/>
      </a:lt1>
      <a:dk2>
        <a:srgbClr val="242852"/>
      </a:dk2>
      <a:lt2>
        <a:srgbClr val="ACCBF9"/>
      </a:lt2>
      <a:accent1>
        <a:srgbClr val="0080CC"/>
      </a:accent1>
      <a:accent2>
        <a:srgbClr val="A9BFE0"/>
      </a:accent2>
      <a:accent3>
        <a:srgbClr val="749CCD"/>
      </a:accent3>
      <a:accent4>
        <a:srgbClr val="DDDDDD"/>
      </a:accent4>
      <a:accent5>
        <a:srgbClr val="8F0E14"/>
      </a:accent5>
      <a:accent6>
        <a:srgbClr val="7F7F7F"/>
      </a:accent6>
      <a:hlink>
        <a:srgbClr val="9454C3"/>
      </a:hlink>
      <a:folHlink>
        <a:srgbClr val="3EBBF0"/>
      </a:folHlink>
    </a:clrScheme>
    <a:fontScheme name="Larissa">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0">
    <tabColor theme="0"/>
  </sheetPr>
  <dimension ref="A1:C47"/>
  <sheetViews>
    <sheetView tabSelected="1" workbookViewId="0">
      <selection activeCell="F8" sqref="F8"/>
    </sheetView>
  </sheetViews>
  <sheetFormatPr baseColWidth="10" defaultColWidth="29.5703125" defaultRowHeight="12.6" customHeight="1" zeroHeight="1" x14ac:dyDescent="0.2"/>
  <cols>
    <col min="1" max="1" width="2.42578125" style="31" customWidth="1"/>
    <col min="2" max="2" width="20.28515625" style="31" customWidth="1"/>
    <col min="3" max="3" width="43.5703125" style="31" customWidth="1"/>
    <col min="4" max="4" width="22.42578125" style="31" customWidth="1"/>
    <col min="5" max="16384" width="29.5703125" style="31"/>
  </cols>
  <sheetData>
    <row r="1" spans="1:3" ht="12.75" customHeight="1" x14ac:dyDescent="0.2"/>
    <row r="2" spans="1:3" ht="12.75" customHeight="1" x14ac:dyDescent="0.2"/>
    <row r="3" spans="1:3" ht="12.75" customHeight="1" x14ac:dyDescent="0.2"/>
    <row r="4" spans="1:3" ht="12.75" customHeight="1" x14ac:dyDescent="0.2"/>
    <row r="5" spans="1:3" ht="38.25" customHeight="1" x14ac:dyDescent="0.2">
      <c r="A5" s="97" t="s">
        <v>89</v>
      </c>
      <c r="B5" s="98"/>
      <c r="C5" s="98"/>
    </row>
    <row r="6" spans="1:3" ht="12.75" customHeight="1" x14ac:dyDescent="0.2"/>
    <row r="7" spans="1:3" ht="69.75" customHeight="1" x14ac:dyDescent="0.2">
      <c r="A7" s="97" t="s">
        <v>88</v>
      </c>
      <c r="B7" s="98"/>
      <c r="C7" s="98"/>
    </row>
    <row r="8" spans="1:3" ht="15" customHeight="1" x14ac:dyDescent="0.2"/>
    <row r="9" spans="1:3" ht="15" customHeight="1" x14ac:dyDescent="0.25">
      <c r="A9" s="32"/>
      <c r="B9" s="33" t="s">
        <v>52</v>
      </c>
      <c r="C9" s="34" t="s">
        <v>53</v>
      </c>
    </row>
    <row r="10" spans="1:3" ht="15" customHeight="1" x14ac:dyDescent="0.25">
      <c r="A10" s="32"/>
      <c r="B10" s="33" t="s">
        <v>91</v>
      </c>
      <c r="C10" s="35">
        <v>44089</v>
      </c>
    </row>
    <row r="11" spans="1:3" ht="15" customHeight="1" x14ac:dyDescent="0.25">
      <c r="A11" s="32"/>
      <c r="B11" s="33" t="s">
        <v>92</v>
      </c>
      <c r="C11" s="35">
        <v>44363</v>
      </c>
    </row>
    <row r="12" spans="1:3" ht="15" customHeight="1" x14ac:dyDescent="0.25">
      <c r="A12" s="32"/>
    </row>
    <row r="13" spans="1:3" ht="15" customHeight="1" x14ac:dyDescent="0.2">
      <c r="B13" s="31" t="s">
        <v>73</v>
      </c>
      <c r="C13" s="31" t="s">
        <v>74</v>
      </c>
    </row>
    <row r="14" spans="1:3" ht="15" customHeight="1" x14ac:dyDescent="0.2">
      <c r="B14" s="31" t="s">
        <v>75</v>
      </c>
      <c r="C14" s="31" t="s">
        <v>77</v>
      </c>
    </row>
    <row r="15" spans="1:3" ht="15" customHeight="1" x14ac:dyDescent="0.2">
      <c r="B15" s="49"/>
      <c r="C15" s="50"/>
    </row>
    <row r="16" spans="1:3" ht="15" customHeight="1" x14ac:dyDescent="0.2"/>
    <row r="17" spans="1:3" ht="20.100000000000001" customHeight="1" x14ac:dyDescent="0.2">
      <c r="A17" s="99" t="s">
        <v>54</v>
      </c>
      <c r="B17" s="100"/>
    </row>
    <row r="18" spans="1:3" ht="15" customHeight="1" x14ac:dyDescent="0.2">
      <c r="B18" s="51"/>
      <c r="C18" s="52" t="s">
        <v>55</v>
      </c>
    </row>
    <row r="19" spans="1:3" ht="15" customHeight="1" x14ac:dyDescent="0.2">
      <c r="B19" s="53"/>
      <c r="C19" s="52" t="s">
        <v>56</v>
      </c>
    </row>
    <row r="20" spans="1:3" ht="15" customHeight="1" x14ac:dyDescent="0.2"/>
    <row r="21" spans="1:3" ht="15" customHeight="1" x14ac:dyDescent="0.2"/>
    <row r="22" spans="1:3" ht="20.100000000000001" customHeight="1" x14ac:dyDescent="0.2">
      <c r="A22" s="99" t="s">
        <v>57</v>
      </c>
      <c r="B22" s="100"/>
    </row>
    <row r="23" spans="1:3" ht="15" customHeight="1" x14ac:dyDescent="0.2">
      <c r="B23" s="70" t="s">
        <v>63</v>
      </c>
      <c r="C23" s="31" t="s">
        <v>64</v>
      </c>
    </row>
    <row r="24" spans="1:3" ht="15" customHeight="1" x14ac:dyDescent="0.2">
      <c r="B24" s="71" t="s">
        <v>58</v>
      </c>
      <c r="C24" s="31" t="s">
        <v>76</v>
      </c>
    </row>
    <row r="25" spans="1:3" ht="15" customHeight="1" x14ac:dyDescent="0.2">
      <c r="B25" s="72" t="s">
        <v>59</v>
      </c>
      <c r="C25" s="31" t="s">
        <v>60</v>
      </c>
    </row>
    <row r="26" spans="1:3" ht="15" customHeight="1" x14ac:dyDescent="0.2">
      <c r="B26" s="73" t="s">
        <v>61</v>
      </c>
      <c r="C26" s="31" t="s">
        <v>62</v>
      </c>
    </row>
    <row r="27" spans="1:3" ht="12.75" customHeight="1" x14ac:dyDescent="0.2"/>
    <row r="28" spans="1:3" ht="12.75" customHeight="1" x14ac:dyDescent="0.2"/>
    <row r="29" spans="1:3" ht="12.75" customHeight="1" x14ac:dyDescent="0.2"/>
    <row r="30" spans="1:3" ht="12.75" customHeight="1" x14ac:dyDescent="0.2"/>
    <row r="31" spans="1:3" ht="12.75" customHeight="1" x14ac:dyDescent="0.2"/>
    <row r="32" spans="1:3" ht="12.75" customHeight="1" x14ac:dyDescent="0.2"/>
    <row r="33" ht="12.75" customHeight="1" x14ac:dyDescent="0.2"/>
    <row r="34" ht="12.6" customHeight="1" x14ac:dyDescent="0.2"/>
    <row r="35" ht="12.6" customHeight="1" x14ac:dyDescent="0.2"/>
    <row r="36" ht="12.6" customHeight="1" x14ac:dyDescent="0.2"/>
    <row r="37" ht="12.6" customHeight="1" x14ac:dyDescent="0.2"/>
    <row r="38" ht="12.6" customHeight="1" x14ac:dyDescent="0.2"/>
    <row r="39" ht="12.6" customHeight="1" x14ac:dyDescent="0.2"/>
    <row r="40" ht="12.6" customHeight="1" x14ac:dyDescent="0.2"/>
    <row r="41" ht="12.6" customHeight="1" x14ac:dyDescent="0.2"/>
    <row r="42" ht="12.6" customHeight="1" x14ac:dyDescent="0.2"/>
    <row r="43" ht="12.6" customHeight="1" x14ac:dyDescent="0.2"/>
    <row r="44" ht="12.6" customHeight="1" x14ac:dyDescent="0.2"/>
    <row r="45" ht="12.6" customHeight="1" x14ac:dyDescent="0.2"/>
    <row r="46" ht="12.6" customHeight="1" x14ac:dyDescent="0.2"/>
    <row r="47" ht="12.6" customHeight="1" x14ac:dyDescent="0.2"/>
  </sheetData>
  <mergeCells count="4">
    <mergeCell ref="A5:C5"/>
    <mergeCell ref="A7:C7"/>
    <mergeCell ref="A17:B17"/>
    <mergeCell ref="A22:B22"/>
  </mergeCells>
  <pageMargins left="0.70866141732283472" right="0.70866141732283472" top="0.78740157480314965" bottom="0.78740157480314965" header="0.31496062992125984" footer="0.31496062992125984"/>
  <pageSetup paperSize="9" scale="98" orientation="portrait" r:id="rId1"/>
  <ignoredErrors>
    <ignoredError sqref="C9"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B050"/>
  </sheetPr>
  <dimension ref="B1:J14"/>
  <sheetViews>
    <sheetView zoomScale="110" zoomScaleNormal="110" workbookViewId="0">
      <selection activeCell="C5" sqref="C5"/>
    </sheetView>
  </sheetViews>
  <sheetFormatPr baseColWidth="10" defaultColWidth="11.42578125" defaultRowHeight="12.75" x14ac:dyDescent="0.2"/>
  <cols>
    <col min="1" max="1" width="2.42578125" style="54" customWidth="1"/>
    <col min="2" max="2" width="40.5703125" style="54" customWidth="1"/>
    <col min="3" max="3" width="29.42578125" style="54" customWidth="1"/>
    <col min="4" max="4" width="4.42578125" style="54" customWidth="1"/>
    <col min="5" max="5" width="19.28515625" style="54" customWidth="1"/>
    <col min="6" max="6" width="20.140625" style="54" customWidth="1"/>
    <col min="7" max="16384" width="11.42578125" style="54"/>
  </cols>
  <sheetData>
    <row r="1" spans="2:10" ht="15" customHeight="1" x14ac:dyDescent="0.2"/>
    <row r="2" spans="2:10" ht="15" customHeight="1" thickBot="1" x14ac:dyDescent="0.25">
      <c r="B2" s="55"/>
    </row>
    <row r="3" spans="2:10" ht="15" customHeight="1" x14ac:dyDescent="0.2">
      <c r="B3" s="57" t="s">
        <v>35</v>
      </c>
      <c r="C3" s="58"/>
      <c r="E3" s="101" t="s">
        <v>84</v>
      </c>
      <c r="F3" s="102"/>
    </row>
    <row r="4" spans="2:10" ht="15" customHeight="1" x14ac:dyDescent="0.2">
      <c r="B4" s="59" t="s">
        <v>33</v>
      </c>
      <c r="C4" s="60">
        <v>2010</v>
      </c>
      <c r="E4" s="68" t="s">
        <v>22</v>
      </c>
      <c r="F4" s="68" t="s">
        <v>21</v>
      </c>
    </row>
    <row r="5" spans="2:10" ht="15" customHeight="1" thickBot="1" x14ac:dyDescent="0.25">
      <c r="B5" s="61" t="s">
        <v>34</v>
      </c>
      <c r="C5" s="62">
        <v>2015</v>
      </c>
      <c r="E5" s="68" t="s">
        <v>79</v>
      </c>
      <c r="F5" s="68" t="s">
        <v>80</v>
      </c>
    </row>
    <row r="6" spans="2:10" ht="15" customHeight="1" thickBot="1" x14ac:dyDescent="0.25">
      <c r="B6" s="7"/>
      <c r="C6" s="56"/>
    </row>
    <row r="7" spans="2:10" ht="15" customHeight="1" thickBot="1" x14ac:dyDescent="0.25">
      <c r="B7" s="69" t="s">
        <v>36</v>
      </c>
      <c r="C7" s="63" t="s">
        <v>21</v>
      </c>
    </row>
    <row r="8" spans="2:10" ht="15" customHeight="1" thickBot="1" x14ac:dyDescent="0.25">
      <c r="B8" s="7"/>
      <c r="C8" s="56"/>
    </row>
    <row r="9" spans="2:10" ht="15" customHeight="1" thickBot="1" x14ac:dyDescent="0.25">
      <c r="B9" s="69" t="s">
        <v>37</v>
      </c>
      <c r="C9" s="63" t="s">
        <v>24</v>
      </c>
      <c r="E9" s="105" t="s">
        <v>87</v>
      </c>
      <c r="F9" s="106"/>
      <c r="G9" s="106"/>
      <c r="H9" s="106"/>
      <c r="I9" s="106"/>
      <c r="J9" s="107"/>
    </row>
    <row r="10" spans="2:10" ht="15" customHeight="1" x14ac:dyDescent="0.2">
      <c r="E10" s="108"/>
      <c r="F10" s="103"/>
      <c r="G10" s="103"/>
      <c r="H10" s="103"/>
      <c r="I10" s="103"/>
      <c r="J10" s="109"/>
    </row>
    <row r="11" spans="2:10" ht="15" customHeight="1" x14ac:dyDescent="0.2">
      <c r="E11" s="108"/>
      <c r="F11" s="103"/>
      <c r="G11" s="103"/>
      <c r="H11" s="103"/>
      <c r="I11" s="103"/>
      <c r="J11" s="109"/>
    </row>
    <row r="12" spans="2:10" ht="15" customHeight="1" thickBot="1" x14ac:dyDescent="0.25">
      <c r="E12" s="110"/>
      <c r="F12" s="111"/>
      <c r="G12" s="111"/>
      <c r="H12" s="111"/>
      <c r="I12" s="111"/>
      <c r="J12" s="112"/>
    </row>
    <row r="13" spans="2:10" ht="39.950000000000003" customHeight="1" x14ac:dyDescent="0.2">
      <c r="B13" s="64" t="s">
        <v>78</v>
      </c>
      <c r="C13" s="66">
        <f ca="1">IF(AND(C5=2017,C7="Produktionswert"),"Bitte beachten Sie die verfügbaren Jahre.",
IF(AND(C5&gt;C4,C7="Bruttowertschöpfung",C9="Arithmetisches Mittel"),NR_Mittelwertberechnung!C27,
IF(AND(C5&gt;C4,C7="Bruttowertschöpfung",C9="Geometrisches Mittel"),NR_Mittelwertberechnung!C26,
IF(AND(C5&gt;C4,C7="Produktionswert",C9="Arithmetisches Mittel"),NR_Mittelwertberechnung!D27,
IF(AND(C5&gt;C4,C7="Produktionswert",C9="Geometrisches Mittel"),NR_Mittelwertberechnung!D26,
"Das Startjahr muss vor dem Endjahr liegen."
)))))</f>
        <v>-7.3562666997197823E-3</v>
      </c>
    </row>
    <row r="14" spans="2:10" ht="39.950000000000003" customHeight="1" thickBot="1" x14ac:dyDescent="0.25">
      <c r="B14" s="65" t="s">
        <v>85</v>
      </c>
      <c r="C14" s="67">
        <f ca="1">IF(AND(C5=2017,C7="Produktionswert"),"Bitte beachten Sie die verfügbaren Jahre.",
IF(AND(C5&gt;C4,C7="Bruttowertschöpfung",C9="Arithmetisches Mittel"),NR_Mittelwertberechnung!E27,
IF(AND(C5&gt;C4,C7="Bruttowertschöpfung",C9="Geometrisches Mittel"),NR_Mittelwertberechnung!E26,
IF(AND(C5&gt;C4,C7="Produktionswert",C9="Arithmetisches Mittel"),NR_Mittelwertberechnung!F27,
IF(AND(C5&gt;C4,C7="Produktionswert",C9="Geometrisches Mittel"),NR_Mittelwertberechnung!F26,"Das Startjahr muss vor dem Endjahr liegen."
)))))</f>
        <v>1.902217158860986E-2</v>
      </c>
      <c r="E14" s="103"/>
      <c r="F14" s="104"/>
    </row>
  </sheetData>
  <mergeCells count="3">
    <mergeCell ref="E3:F3"/>
    <mergeCell ref="E14:F14"/>
    <mergeCell ref="E9:J1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Hilfstabelle!$A$2:$A$21</xm:f>
          </x14:formula1>
          <xm:sqref>C4:C5</xm:sqref>
        </x14:dataValidation>
        <x14:dataValidation type="list" allowBlank="1" showInputMessage="1" showErrorMessage="1">
          <x14:formula1>
            <xm:f>Hilfstabelle!$C$2:$C$3</xm:f>
          </x14:formula1>
          <xm:sqref>C7</xm:sqref>
        </x14:dataValidation>
        <x14:dataValidation type="list" allowBlank="1" showInputMessage="1" showErrorMessage="1">
          <x14:formula1>
            <xm:f>Hilfstabelle!$C$8:$C$9</xm:f>
          </x14:formula1>
          <xm:sqref>C9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9">
    <tabColor theme="3"/>
  </sheetPr>
  <dimension ref="A1:G32"/>
  <sheetViews>
    <sheetView workbookViewId="0"/>
  </sheetViews>
  <sheetFormatPr baseColWidth="10" defaultRowHeight="12.75" x14ac:dyDescent="0.2"/>
  <cols>
    <col min="1" max="1" width="42.7109375" customWidth="1"/>
    <col min="2" max="2" width="19.140625" customWidth="1"/>
    <col min="3" max="3" width="14.42578125" customWidth="1"/>
  </cols>
  <sheetData>
    <row r="1" spans="1:7" ht="18.75" x14ac:dyDescent="0.3">
      <c r="A1" s="21" t="s">
        <v>40</v>
      </c>
      <c r="C1" s="113" t="s">
        <v>32</v>
      </c>
      <c r="D1" s="114"/>
      <c r="E1" s="115" t="s">
        <v>67</v>
      </c>
      <c r="F1" s="116"/>
      <c r="G1" s="20"/>
    </row>
    <row r="2" spans="1:7" s="2" customFormat="1" x14ac:dyDescent="0.2">
      <c r="C2" s="74" t="s">
        <v>26</v>
      </c>
      <c r="D2" s="74" t="s">
        <v>25</v>
      </c>
      <c r="E2" s="48" t="s">
        <v>26</v>
      </c>
      <c r="F2" s="48" t="s">
        <v>25</v>
      </c>
    </row>
    <row r="3" spans="1:7" x14ac:dyDescent="0.2">
      <c r="B3" s="10">
        <v>1998</v>
      </c>
      <c r="C3" s="44">
        <f t="array" ref="C3:C22">TRANSPOSE(NR_Berechnung_TFP!C5:V5)</f>
        <v>0.9905896579721607</v>
      </c>
      <c r="D3" s="44">
        <f t="array" ref="D3:D21">TRANSPOSE(NR_Berechnung_TFP!C4:U4)</f>
        <v>0.99429355276625897</v>
      </c>
      <c r="E3" s="44">
        <f t="array" ref="E3:E22">TRANSPOSE(NR_Berechnung_TFP!C39:V39)</f>
        <v>0.9821907615855614</v>
      </c>
      <c r="F3" s="44">
        <f t="array" ref="F3:F21">TRANSPOSE(NR_Berechnung_TFP!C38:U38)</f>
        <v>1.0361408702027153</v>
      </c>
    </row>
    <row r="4" spans="1:7" x14ac:dyDescent="0.2">
      <c r="B4" s="10">
        <v>1999</v>
      </c>
      <c r="C4" s="44">
        <v>1.0067874496172518</v>
      </c>
      <c r="D4" s="44">
        <v>1.0046944586833073</v>
      </c>
      <c r="E4" s="44">
        <v>1.0135899335349037</v>
      </c>
      <c r="F4" s="44">
        <v>1.0716581431663246</v>
      </c>
    </row>
    <row r="5" spans="1:7" x14ac:dyDescent="0.2">
      <c r="B5" s="10">
        <v>2000</v>
      </c>
      <c r="C5" s="44">
        <v>0.95693362810418015</v>
      </c>
      <c r="D5" s="44">
        <v>0.97251280210576285</v>
      </c>
      <c r="E5" s="44">
        <v>1.0082643242394791</v>
      </c>
      <c r="F5" s="44">
        <v>1.0286060835717172</v>
      </c>
    </row>
    <row r="6" spans="1:7" x14ac:dyDescent="0.2">
      <c r="B6" s="10">
        <v>2001</v>
      </c>
      <c r="C6" s="44">
        <v>0.96395711405011919</v>
      </c>
      <c r="D6" s="44">
        <v>0.97785803849282427</v>
      </c>
      <c r="E6" s="44">
        <v>0.93681145756790096</v>
      </c>
      <c r="F6" s="44">
        <v>0.97363907810128647</v>
      </c>
    </row>
    <row r="7" spans="1:7" x14ac:dyDescent="0.2">
      <c r="B7" s="10">
        <v>2002</v>
      </c>
      <c r="C7" s="44">
        <v>1.0241266620691507</v>
      </c>
      <c r="D7" s="44">
        <v>1.0140658656061088</v>
      </c>
      <c r="E7" s="44">
        <v>1.0333777974727982</v>
      </c>
      <c r="F7" s="44">
        <v>1.0555664435855248</v>
      </c>
    </row>
    <row r="8" spans="1:7" x14ac:dyDescent="0.2">
      <c r="B8" s="10">
        <v>2003</v>
      </c>
      <c r="C8" s="44">
        <v>1.089036501746516</v>
      </c>
      <c r="D8" s="44">
        <v>1.0515141875783516</v>
      </c>
      <c r="E8" s="44">
        <v>1.0479184749742418</v>
      </c>
      <c r="F8" s="44">
        <v>1.0205174082656263</v>
      </c>
    </row>
    <row r="9" spans="1:7" x14ac:dyDescent="0.2">
      <c r="B9" s="10">
        <v>2004</v>
      </c>
      <c r="C9" s="44">
        <v>0.8920560273070689</v>
      </c>
      <c r="D9" s="44">
        <v>0.93660370149320726</v>
      </c>
      <c r="E9" s="44">
        <v>0.94134965938409298</v>
      </c>
      <c r="F9" s="44">
        <v>1.0118866580008197</v>
      </c>
    </row>
    <row r="10" spans="1:7" x14ac:dyDescent="0.2">
      <c r="B10" s="10">
        <v>2005</v>
      </c>
      <c r="C10" s="44">
        <v>0.88090263843096883</v>
      </c>
      <c r="D10" s="44">
        <v>0.93444478971932832</v>
      </c>
      <c r="E10" s="44">
        <v>0.9549315584942869</v>
      </c>
      <c r="F10" s="44">
        <v>1.0185085015451905</v>
      </c>
    </row>
    <row r="11" spans="1:7" x14ac:dyDescent="0.2">
      <c r="B11" s="10">
        <v>2006</v>
      </c>
      <c r="C11" s="44">
        <v>1.0335861098092882</v>
      </c>
      <c r="D11" s="44">
        <v>1.0171450996585916</v>
      </c>
      <c r="E11" s="44">
        <v>0.98391577037842526</v>
      </c>
      <c r="F11" s="44">
        <v>0.9838462567939803</v>
      </c>
    </row>
    <row r="12" spans="1:7" x14ac:dyDescent="0.2">
      <c r="B12" s="10">
        <v>2007</v>
      </c>
      <c r="C12" s="44">
        <v>1.0728691644048041</v>
      </c>
      <c r="D12" s="44">
        <v>1.0375684556467573</v>
      </c>
      <c r="E12" s="44">
        <v>1.0413996203682703</v>
      </c>
      <c r="F12" s="44">
        <v>0.99827816071967612</v>
      </c>
    </row>
    <row r="13" spans="1:7" x14ac:dyDescent="0.2">
      <c r="B13" s="10">
        <v>2008</v>
      </c>
      <c r="C13" s="44">
        <v>1.07876696015125</v>
      </c>
      <c r="D13" s="44">
        <v>1.0395624038933466</v>
      </c>
      <c r="E13" s="44">
        <v>1.0339458932488423</v>
      </c>
      <c r="F13" s="44">
        <v>1.0412058332728724</v>
      </c>
    </row>
    <row r="14" spans="1:7" x14ac:dyDescent="0.2">
      <c r="B14" s="10">
        <v>2009</v>
      </c>
      <c r="C14" s="44">
        <v>1.057823666861857</v>
      </c>
      <c r="D14" s="44">
        <v>1.0292883301827194</v>
      </c>
      <c r="E14" s="44">
        <v>1.0714041101696354</v>
      </c>
      <c r="F14" s="44">
        <v>1.0426416815718451</v>
      </c>
    </row>
    <row r="15" spans="1:7" x14ac:dyDescent="0.2">
      <c r="B15" s="10">
        <v>2010</v>
      </c>
      <c r="C15" s="44">
        <v>0.8718768932356521</v>
      </c>
      <c r="D15" s="44">
        <v>0.9347391399042102</v>
      </c>
      <c r="E15" s="44">
        <v>0.87735196458218045</v>
      </c>
      <c r="F15" s="44">
        <v>1.0133689839572193</v>
      </c>
    </row>
    <row r="16" spans="1:7" x14ac:dyDescent="0.2">
      <c r="B16" s="10">
        <v>2011</v>
      </c>
      <c r="C16" s="44">
        <v>1.0099402325137055</v>
      </c>
      <c r="D16" s="44">
        <v>1.0044260830858092</v>
      </c>
      <c r="E16" s="44">
        <v>1.0024784960212507</v>
      </c>
      <c r="F16" s="44">
        <v>1.0110600032394028</v>
      </c>
    </row>
    <row r="17" spans="1:6" x14ac:dyDescent="0.2">
      <c r="B17" s="10">
        <v>2012</v>
      </c>
      <c r="C17" s="44">
        <v>0.98012671459904077</v>
      </c>
      <c r="D17" s="44">
        <v>0.99144326836637298</v>
      </c>
      <c r="E17" s="44">
        <v>0.98738527986530744</v>
      </c>
      <c r="F17" s="44">
        <v>0.95844785855662717</v>
      </c>
    </row>
    <row r="18" spans="1:6" x14ac:dyDescent="0.2">
      <c r="B18" s="10">
        <v>2013</v>
      </c>
      <c r="C18" s="44">
        <v>1.0267307058001061</v>
      </c>
      <c r="D18" s="44">
        <v>1.0118436138358302</v>
      </c>
      <c r="E18" s="44">
        <v>1.0357825103712057</v>
      </c>
      <c r="F18" s="44">
        <v>1.0153415349809658</v>
      </c>
    </row>
    <row r="19" spans="1:6" x14ac:dyDescent="0.2">
      <c r="B19" s="10">
        <v>2014</v>
      </c>
      <c r="C19" s="44">
        <v>1.049087298923957</v>
      </c>
      <c r="D19" s="44">
        <v>1.0224173315664737</v>
      </c>
      <c r="E19" s="44">
        <v>1.0203390740000786</v>
      </c>
      <c r="F19" s="44">
        <v>1.0152318640836326</v>
      </c>
    </row>
    <row r="20" spans="1:6" x14ac:dyDescent="0.2">
      <c r="B20" s="10">
        <v>2015</v>
      </c>
      <c r="C20" s="44">
        <v>0.98170245428679626</v>
      </c>
      <c r="D20" s="44">
        <v>0.99344208657895128</v>
      </c>
      <c r="E20" s="44">
        <v>0.98414631343311154</v>
      </c>
      <c r="F20" s="44">
        <v>1.1061432619176574</v>
      </c>
    </row>
    <row r="21" spans="1:6" x14ac:dyDescent="0.2">
      <c r="B21" s="10">
        <v>2016</v>
      </c>
      <c r="C21" s="44">
        <v>0.99264847470125173</v>
      </c>
      <c r="D21" s="44">
        <v>0.99800885163001507</v>
      </c>
      <c r="E21" s="44">
        <v>0.99252806383246772</v>
      </c>
      <c r="F21" s="44">
        <v>0.96686064461021493</v>
      </c>
    </row>
    <row r="22" spans="1:6" x14ac:dyDescent="0.2">
      <c r="B22" s="10">
        <v>2017</v>
      </c>
      <c r="C22" s="44">
        <v>0.98760530246378675</v>
      </c>
      <c r="D22" s="44"/>
      <c r="E22" s="44">
        <v>0.98701316940107853</v>
      </c>
      <c r="F22" s="30"/>
    </row>
    <row r="24" spans="1:6" x14ac:dyDescent="0.2">
      <c r="B24" t="s">
        <v>24</v>
      </c>
      <c r="C24" s="44">
        <f ca="1">GEOMEAN(INDIRECT(C29):INDIRECT(C31))</f>
        <v>0.98487289979380599</v>
      </c>
      <c r="D24" s="44">
        <f ca="1">GEOMEAN(INDIRECT(D29):INDIRECT(D31))</f>
        <v>0.99264373330028022</v>
      </c>
      <c r="E24" s="44">
        <f ca="1">GEOMEAN(INDIRECT(E29):INDIRECT(E31))</f>
        <v>0.98318381671832955</v>
      </c>
      <c r="F24" s="44">
        <f ca="1">GEOMEAN(INDIRECT(F29):INDIRECT(F31))</f>
        <v>1.0190221715886099</v>
      </c>
    </row>
    <row r="25" spans="1:6" x14ac:dyDescent="0.2">
      <c r="B25" t="s">
        <v>23</v>
      </c>
      <c r="C25" s="44">
        <f ca="1">AVERAGE(INDIRECT(C29):INDIRECT(C31))</f>
        <v>0.98657738322654287</v>
      </c>
      <c r="D25" s="44">
        <f ca="1">AVERAGE(INDIRECT(D29):INDIRECT(D31))</f>
        <v>0.99305192055627456</v>
      </c>
      <c r="E25" s="44">
        <f ca="1">AVERAGE(INDIRECT(E29):INDIRECT(E31))</f>
        <v>0.9845806063788558</v>
      </c>
      <c r="F25" s="44">
        <f ca="1">AVERAGE(INDIRECT(F29):INDIRECT(F31))</f>
        <v>1.0199322511225843</v>
      </c>
    </row>
    <row r="26" spans="1:6" x14ac:dyDescent="0.2">
      <c r="B26" s="75" t="s">
        <v>24</v>
      </c>
      <c r="C26" s="76">
        <f t="shared" ref="C26:D27" ca="1" si="0">C24-1</f>
        <v>-1.5127100206194011E-2</v>
      </c>
      <c r="D26" s="76">
        <f t="shared" ca="1" si="0"/>
        <v>-7.3562666997197823E-3</v>
      </c>
      <c r="E26" s="76">
        <f t="shared" ref="E26:F26" ca="1" si="1">E24-1</f>
        <v>-1.6816183281670449E-2</v>
      </c>
      <c r="F26" s="77">
        <f t="shared" ca="1" si="1"/>
        <v>1.902217158860986E-2</v>
      </c>
    </row>
    <row r="27" spans="1:6" x14ac:dyDescent="0.2">
      <c r="B27" s="78" t="s">
        <v>23</v>
      </c>
      <c r="C27" s="79">
        <f t="shared" ca="1" si="0"/>
        <v>-1.342261677345713E-2</v>
      </c>
      <c r="D27" s="79">
        <f t="shared" ca="1" si="0"/>
        <v>-6.9480794437254412E-3</v>
      </c>
      <c r="E27" s="79">
        <f ca="1">E25-1</f>
        <v>-1.5419393621144195E-2</v>
      </c>
      <c r="F27" s="80">
        <f ca="1">F25-1</f>
        <v>1.9932251122584344E-2</v>
      </c>
    </row>
    <row r="28" spans="1:6" x14ac:dyDescent="0.2">
      <c r="C28" s="18"/>
    </row>
    <row r="29" spans="1:6" x14ac:dyDescent="0.2">
      <c r="B29" t="s">
        <v>38</v>
      </c>
      <c r="C29" s="19" t="str">
        <f>CONCATENATE("C",C30)</f>
        <v>C15</v>
      </c>
      <c r="D29" s="19" t="str">
        <f>CONCATENATE("D",D30)</f>
        <v>D15</v>
      </c>
      <c r="E29" s="19" t="str">
        <f>CONCATENATE("E",C30)</f>
        <v>E15</v>
      </c>
      <c r="F29" s="19" t="str">
        <f>CONCATENATE("F",D30)</f>
        <v>F15</v>
      </c>
    </row>
    <row r="30" spans="1:6" x14ac:dyDescent="0.2">
      <c r="C30" s="19">
        <f>ROW(INDEX(B3:B22,MATCH(IN_OUT_TFP_Arbeit!C4,B3:B22)))</f>
        <v>15</v>
      </c>
      <c r="D30" s="19">
        <f>ROW(INDEX(B3:B21,MATCH(IN_OUT_TFP_Arbeit!C4,B3:B21)))</f>
        <v>15</v>
      </c>
    </row>
    <row r="31" spans="1:6" x14ac:dyDescent="0.2">
      <c r="A31" s="4"/>
      <c r="B31" t="s">
        <v>39</v>
      </c>
      <c r="C31" s="18" t="str">
        <f>CONCATENATE("C",C32)</f>
        <v>C20</v>
      </c>
      <c r="D31" s="18" t="str">
        <f>CONCATENATE("D",D32)</f>
        <v>D20</v>
      </c>
      <c r="E31" s="29" t="str">
        <f>CONCATENATE("E",C32)</f>
        <v>E20</v>
      </c>
      <c r="F31" s="29" t="str">
        <f>CONCATENATE("F",D32)</f>
        <v>F20</v>
      </c>
    </row>
    <row r="32" spans="1:6" x14ac:dyDescent="0.2">
      <c r="C32" s="19">
        <f>ROW(INDEX(B3:B22,MATCH(IN_OUT_TFP_Arbeit!C5,B3:B22)))</f>
        <v>20</v>
      </c>
      <c r="D32" s="19">
        <f>ROW(INDEX(B3:B21,MATCH(IN_OUT_TFP_Arbeit!C5,B3:B21)))</f>
        <v>20</v>
      </c>
      <c r="E32" s="19"/>
      <c r="F32" s="19"/>
    </row>
  </sheetData>
  <mergeCells count="2">
    <mergeCell ref="C1:D1"/>
    <mergeCell ref="E1:F1"/>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theme="3"/>
  </sheetPr>
  <dimension ref="A1:AV44"/>
  <sheetViews>
    <sheetView zoomScale="112" zoomScaleNormal="112" workbookViewId="0">
      <pane ySplit="1" topLeftCell="A24" activePane="bottomLeft" state="frozen"/>
      <selection activeCell="B1" sqref="B1"/>
      <selection pane="bottomLeft" activeCell="A25" sqref="A25"/>
    </sheetView>
  </sheetViews>
  <sheetFormatPr baseColWidth="10" defaultRowHeight="12.75" x14ac:dyDescent="0.2"/>
  <cols>
    <col min="1" max="1" width="27.85546875" customWidth="1"/>
    <col min="3" max="3" width="11.42578125" bestFit="1" customWidth="1"/>
  </cols>
  <sheetData>
    <row r="1" spans="1:48" s="2" customFormat="1" x14ac:dyDescent="0.2">
      <c r="B1" s="10">
        <v>1997</v>
      </c>
      <c r="C1" s="10">
        <f t="shared" ref="C1:V1" si="0">B1+1</f>
        <v>1998</v>
      </c>
      <c r="D1" s="10">
        <f t="shared" si="0"/>
        <v>1999</v>
      </c>
      <c r="E1" s="10">
        <f t="shared" si="0"/>
        <v>2000</v>
      </c>
      <c r="F1" s="10">
        <f t="shared" si="0"/>
        <v>2001</v>
      </c>
      <c r="G1" s="10">
        <f t="shared" si="0"/>
        <v>2002</v>
      </c>
      <c r="H1" s="10">
        <f t="shared" si="0"/>
        <v>2003</v>
      </c>
      <c r="I1" s="10">
        <f t="shared" si="0"/>
        <v>2004</v>
      </c>
      <c r="J1" s="10">
        <f t="shared" si="0"/>
        <v>2005</v>
      </c>
      <c r="K1" s="10">
        <f t="shared" si="0"/>
        <v>2006</v>
      </c>
      <c r="L1" s="10">
        <f t="shared" si="0"/>
        <v>2007</v>
      </c>
      <c r="M1" s="10">
        <f t="shared" si="0"/>
        <v>2008</v>
      </c>
      <c r="N1" s="10">
        <f t="shared" si="0"/>
        <v>2009</v>
      </c>
      <c r="O1" s="10">
        <f t="shared" si="0"/>
        <v>2010</v>
      </c>
      <c r="P1" s="10">
        <f t="shared" si="0"/>
        <v>2011</v>
      </c>
      <c r="Q1" s="10">
        <f t="shared" si="0"/>
        <v>2012</v>
      </c>
      <c r="R1" s="10">
        <f t="shared" si="0"/>
        <v>2013</v>
      </c>
      <c r="S1" s="10">
        <f t="shared" si="0"/>
        <v>2014</v>
      </c>
      <c r="T1" s="10">
        <f t="shared" si="0"/>
        <v>2015</v>
      </c>
      <c r="U1" s="10">
        <f t="shared" si="0"/>
        <v>2016</v>
      </c>
      <c r="V1" s="10">
        <f t="shared" si="0"/>
        <v>2017</v>
      </c>
    </row>
    <row r="2" spans="1:48" s="2" customFormat="1" x14ac:dyDescent="0.2">
      <c r="A2" s="43"/>
      <c r="B2" s="10"/>
      <c r="C2" s="10"/>
      <c r="D2" s="10"/>
      <c r="E2" s="10"/>
      <c r="F2" s="10"/>
      <c r="G2" s="10"/>
      <c r="H2" s="10"/>
      <c r="I2" s="10"/>
      <c r="J2" s="10"/>
      <c r="K2" s="10"/>
      <c r="L2" s="10"/>
      <c r="M2" s="10"/>
      <c r="N2" s="10"/>
      <c r="O2" s="10"/>
      <c r="P2" s="10"/>
      <c r="Q2" s="10"/>
      <c r="R2" s="10"/>
      <c r="S2" s="10"/>
      <c r="T2" s="10"/>
      <c r="U2" s="10"/>
      <c r="V2" s="10"/>
    </row>
    <row r="3" spans="1:48" s="2" customFormat="1" ht="18" x14ac:dyDescent="0.25">
      <c r="A3" s="16" t="s">
        <v>66</v>
      </c>
      <c r="B3" s="10"/>
      <c r="C3" s="10"/>
      <c r="D3" s="10"/>
      <c r="E3" s="10"/>
      <c r="F3" s="10"/>
      <c r="G3" s="10"/>
      <c r="H3" s="10"/>
      <c r="I3" s="10"/>
      <c r="J3" s="10"/>
      <c r="K3" s="10"/>
      <c r="L3" s="10"/>
      <c r="M3" s="10"/>
      <c r="N3" s="10"/>
      <c r="O3" s="10"/>
      <c r="P3" s="10"/>
      <c r="Q3" s="10"/>
      <c r="R3" s="10"/>
      <c r="S3" s="10"/>
      <c r="T3" s="10"/>
      <c r="U3" s="10"/>
      <c r="V3" s="10"/>
    </row>
    <row r="4" spans="1:48" s="2" customFormat="1" x14ac:dyDescent="0.2">
      <c r="A4" s="11" t="s">
        <v>21</v>
      </c>
      <c r="B4" s="10"/>
      <c r="C4" s="17">
        <f t="shared" ref="C4:U4" si="1">C8/C12</f>
        <v>0.99429355276625897</v>
      </c>
      <c r="D4" s="17">
        <f t="shared" si="1"/>
        <v>1.0046944586833073</v>
      </c>
      <c r="E4" s="17">
        <f t="shared" si="1"/>
        <v>0.97251280210576285</v>
      </c>
      <c r="F4" s="17">
        <f t="shared" si="1"/>
        <v>0.97785803849282427</v>
      </c>
      <c r="G4" s="17">
        <f t="shared" si="1"/>
        <v>1.0140658656061088</v>
      </c>
      <c r="H4" s="17">
        <f t="shared" si="1"/>
        <v>1.0515141875783516</v>
      </c>
      <c r="I4" s="17">
        <f t="shared" si="1"/>
        <v>0.93660370149320726</v>
      </c>
      <c r="J4" s="17">
        <f t="shared" si="1"/>
        <v>0.93444478971932832</v>
      </c>
      <c r="K4" s="17">
        <f t="shared" si="1"/>
        <v>1.0171450996585916</v>
      </c>
      <c r="L4" s="17">
        <f t="shared" si="1"/>
        <v>1.0375684556467573</v>
      </c>
      <c r="M4" s="17">
        <f t="shared" si="1"/>
        <v>1.0395624038933466</v>
      </c>
      <c r="N4" s="17">
        <f t="shared" si="1"/>
        <v>1.0292883301827194</v>
      </c>
      <c r="O4" s="17">
        <f t="shared" si="1"/>
        <v>0.9347391399042102</v>
      </c>
      <c r="P4" s="17">
        <f t="shared" si="1"/>
        <v>1.0044260830858092</v>
      </c>
      <c r="Q4" s="17">
        <f t="shared" si="1"/>
        <v>0.99144326836637298</v>
      </c>
      <c r="R4" s="17">
        <f t="shared" si="1"/>
        <v>1.0118436138358302</v>
      </c>
      <c r="S4" s="17">
        <f t="shared" si="1"/>
        <v>1.0224173315664737</v>
      </c>
      <c r="T4" s="17">
        <f t="shared" si="1"/>
        <v>0.99344208657895128</v>
      </c>
      <c r="U4" s="17">
        <f t="shared" si="1"/>
        <v>0.99800885163001507</v>
      </c>
      <c r="V4" s="10"/>
    </row>
    <row r="5" spans="1:48" s="2" customFormat="1" x14ac:dyDescent="0.2">
      <c r="A5" s="11" t="s">
        <v>22</v>
      </c>
      <c r="B5" s="10"/>
      <c r="C5" s="17">
        <f t="shared" ref="C5:U5" si="2">C9/C13</f>
        <v>0.9905896579721607</v>
      </c>
      <c r="D5" s="17">
        <f t="shared" si="2"/>
        <v>1.0067874496172518</v>
      </c>
      <c r="E5" s="17">
        <f t="shared" si="2"/>
        <v>0.95693362810418015</v>
      </c>
      <c r="F5" s="17">
        <f t="shared" si="2"/>
        <v>0.96395711405011919</v>
      </c>
      <c r="G5" s="17">
        <f t="shared" si="2"/>
        <v>1.0241266620691507</v>
      </c>
      <c r="H5" s="17">
        <f t="shared" si="2"/>
        <v>1.089036501746516</v>
      </c>
      <c r="I5" s="17">
        <f t="shared" si="2"/>
        <v>0.8920560273070689</v>
      </c>
      <c r="J5" s="17">
        <f t="shared" si="2"/>
        <v>0.88090263843096883</v>
      </c>
      <c r="K5" s="17">
        <f t="shared" si="2"/>
        <v>1.0335861098092882</v>
      </c>
      <c r="L5" s="17">
        <f t="shared" si="2"/>
        <v>1.0728691644048041</v>
      </c>
      <c r="M5" s="17">
        <f t="shared" si="2"/>
        <v>1.07876696015125</v>
      </c>
      <c r="N5" s="17">
        <f t="shared" si="2"/>
        <v>1.057823666861857</v>
      </c>
      <c r="O5" s="17">
        <f t="shared" si="2"/>
        <v>0.8718768932356521</v>
      </c>
      <c r="P5" s="17">
        <f t="shared" si="2"/>
        <v>1.0099402325137055</v>
      </c>
      <c r="Q5" s="17">
        <f t="shared" si="2"/>
        <v>0.98012671459904077</v>
      </c>
      <c r="R5" s="17">
        <f t="shared" si="2"/>
        <v>1.0267307058001061</v>
      </c>
      <c r="S5" s="17">
        <f t="shared" si="2"/>
        <v>1.049087298923957</v>
      </c>
      <c r="T5" s="17">
        <f t="shared" si="2"/>
        <v>0.98170245428679626</v>
      </c>
      <c r="U5" s="17">
        <f t="shared" si="2"/>
        <v>0.99264847470125173</v>
      </c>
      <c r="V5" s="17">
        <f>V9/V13</f>
        <v>0.98760530246378675</v>
      </c>
    </row>
    <row r="6" spans="1:48" s="2" customFormat="1" x14ac:dyDescent="0.2">
      <c r="B6" s="10"/>
      <c r="C6" s="10"/>
      <c r="D6" s="10"/>
      <c r="E6" s="10"/>
      <c r="F6" s="10"/>
      <c r="G6" s="10"/>
      <c r="H6" s="10"/>
      <c r="I6" s="10"/>
      <c r="J6" s="10"/>
      <c r="K6" s="10"/>
      <c r="L6" s="10"/>
      <c r="M6" s="10"/>
      <c r="N6" s="10"/>
      <c r="O6" s="10"/>
      <c r="P6" s="10"/>
      <c r="Q6" s="10"/>
      <c r="R6" s="10"/>
      <c r="S6" s="10"/>
      <c r="T6" s="10"/>
      <c r="U6" s="10"/>
      <c r="V6" s="10"/>
    </row>
    <row r="7" spans="1:48" s="2" customFormat="1" ht="15.75" x14ac:dyDescent="0.25">
      <c r="A7" s="15" t="s">
        <v>68</v>
      </c>
    </row>
    <row r="8" spans="1:48" s="2" customFormat="1" x14ac:dyDescent="0.2">
      <c r="A8" s="11" t="s">
        <v>21</v>
      </c>
      <c r="B8" s="3"/>
      <c r="C8" s="3">
        <f>RD_Post_alle!C5/RD_Post_alle!B5</f>
        <v>1.0122910803515019</v>
      </c>
      <c r="D8" s="3">
        <f>RD_Post_alle!D5/RD_Post_alle!C5</f>
        <v>1.057631204119645</v>
      </c>
      <c r="E8" s="3">
        <f>RD_Post_alle!E5/RD_Post_alle!D5</f>
        <v>1.0831740455649119</v>
      </c>
      <c r="F8" s="3">
        <f>RD_Post_alle!F5/RD_Post_alle!E5</f>
        <v>1.0177839229522265</v>
      </c>
      <c r="G8" s="3">
        <f>RD_Post_alle!G5/RD_Post_alle!F5</f>
        <v>1.0530229099865236</v>
      </c>
      <c r="H8" s="3">
        <f>RD_Post_alle!H5/RD_Post_alle!G5</f>
        <v>1.0155873724769036</v>
      </c>
      <c r="I8" s="3">
        <f>RD_Post_alle!I5/RD_Post_alle!H5</f>
        <v>1.0266228714668511</v>
      </c>
      <c r="J8" s="3">
        <f>RD_Post_alle!J5/RD_Post_alle!I5</f>
        <v>1.0233817479640668</v>
      </c>
      <c r="K8" s="3">
        <f>RD_Post_alle!K5/RD_Post_alle!J5</f>
        <v>1.0002436944072133</v>
      </c>
      <c r="L8" s="3">
        <f>RD_Post_alle!L5/RD_Post_alle!K5</f>
        <v>1.0193191523976084</v>
      </c>
      <c r="M8" s="3">
        <f>RD_Post_alle!M5/RD_Post_alle!L5</f>
        <v>1.0507581803671189</v>
      </c>
      <c r="N8" s="3">
        <f>RD_Post_alle!N5/RD_Post_alle!M5</f>
        <v>1.0521202423134073</v>
      </c>
      <c r="O8" s="3">
        <f>RD_Post_alle!O5/RD_Post_alle!N5</f>
        <v>1.0133689839572193</v>
      </c>
      <c r="P8" s="3">
        <f>RD_Post_alle!P5/RD_Post_alle!O5</f>
        <v>1.0178914897477771</v>
      </c>
      <c r="Q8" s="3">
        <f>RD_Post_alle!Q5/RD_Post_alle!P5</f>
        <v>0.97131293048356171</v>
      </c>
      <c r="R8" s="3">
        <f>RD_Post_alle!R5/RD_Post_alle!Q5</f>
        <v>1.0355138833580713</v>
      </c>
      <c r="S8" s="3">
        <f>RD_Post_alle!S5/RD_Post_alle!R5</f>
        <v>1.0240217503527549</v>
      </c>
      <c r="T8" s="3">
        <f>RD_Post_alle!T5/RD_Post_alle!S5</f>
        <v>1.141748731721874</v>
      </c>
      <c r="U8" s="3">
        <f>RD_Post_alle!U5/RD_Post_alle!T5</f>
        <v>0.97289096048096479</v>
      </c>
      <c r="V8" s="3"/>
      <c r="W8" s="3"/>
      <c r="X8" s="3"/>
      <c r="Y8" s="3"/>
      <c r="Z8" s="3"/>
      <c r="AA8" s="3"/>
      <c r="AB8" s="3"/>
      <c r="AC8" s="3"/>
      <c r="AD8" s="3"/>
      <c r="AE8" s="3"/>
      <c r="AF8" s="3"/>
      <c r="AG8" s="3"/>
      <c r="AH8" s="3"/>
      <c r="AI8" s="3"/>
      <c r="AJ8" s="3"/>
      <c r="AK8" s="3"/>
      <c r="AL8" s="3"/>
      <c r="AM8" s="3"/>
      <c r="AN8" s="3"/>
      <c r="AO8" s="3"/>
      <c r="AP8" s="3"/>
      <c r="AQ8" s="3"/>
      <c r="AR8" s="3"/>
      <c r="AS8" s="3"/>
      <c r="AT8" s="3"/>
      <c r="AU8" s="3"/>
      <c r="AV8" s="3"/>
    </row>
    <row r="9" spans="1:48" s="2" customFormat="1" x14ac:dyDescent="0.2">
      <c r="A9" s="11" t="s">
        <v>22</v>
      </c>
      <c r="B9" s="3"/>
      <c r="C9" s="3">
        <f>RD_Post_alle!C9/RD_Post_alle!B9</f>
        <v>0.95958279009126468</v>
      </c>
      <c r="D9" s="3">
        <f>RD_Post_alle!D9/RD_Post_alle!C9</f>
        <v>1.0003230495881117</v>
      </c>
      <c r="E9" s="3">
        <f>RD_Post_alle!E9/RD_Post_alle!D9</f>
        <v>1.0617531478065603</v>
      </c>
      <c r="F9" s="3">
        <f>RD_Post_alle!F9/RD_Post_alle!E9</f>
        <v>0.97928653624856155</v>
      </c>
      <c r="G9" s="3">
        <f>RD_Post_alle!G9/RD_Post_alle!F9</f>
        <v>1.0308877304909361</v>
      </c>
      <c r="H9" s="3">
        <f>RD_Post_alle!H9/RD_Post_alle!G9</f>
        <v>1.0428560668825788</v>
      </c>
      <c r="I9" s="3">
        <f>RD_Post_alle!I9/RD_Post_alle!H9</f>
        <v>0.95505863500619137</v>
      </c>
      <c r="J9" s="3">
        <f>RD_Post_alle!J9/RD_Post_alle!I9</f>
        <v>0.95950060901339829</v>
      </c>
      <c r="K9" s="3">
        <f>RD_Post_alle!K9/RD_Post_alle!J9</f>
        <v>1.0003143665513989</v>
      </c>
      <c r="L9" s="3">
        <f>RD_Post_alle!L9/RD_Post_alle!K9</f>
        <v>1.0633494952706459</v>
      </c>
      <c r="M9" s="3">
        <f>RD_Post_alle!M9/RD_Post_alle!L9</f>
        <v>1.0434316353887398</v>
      </c>
      <c r="N9" s="3">
        <f>RD_Post_alle!N9/RD_Post_alle!M9</f>
        <v>1.0811441475348138</v>
      </c>
      <c r="O9" s="3">
        <f>RD_Post_alle!O9/RD_Post_alle!N9</f>
        <v>0.87735196458218045</v>
      </c>
      <c r="P9" s="3">
        <f>RD_Post_alle!P9/RD_Post_alle!O9</f>
        <v>1.0092519993727458</v>
      </c>
      <c r="Q9" s="3">
        <f>RD_Post_alle!Q9/RD_Post_alle!P9</f>
        <v>1.0006387735547746</v>
      </c>
      <c r="R9" s="3">
        <f>RD_Post_alle!R9/RD_Post_alle!Q9</f>
        <v>1.0563609708421569</v>
      </c>
      <c r="S9" s="3">
        <f>RD_Post_alle!S9/RD_Post_alle!R9</f>
        <v>1.0291731785368758</v>
      </c>
      <c r="T9" s="3">
        <f>RD_Post_alle!T9/RD_Post_alle!S9</f>
        <v>1.015824842835465</v>
      </c>
      <c r="U9" s="3">
        <f>RD_Post_alle!U9/RD_Post_alle!T9</f>
        <v>0.99871846755699456</v>
      </c>
      <c r="V9" s="3">
        <f>RD_Post_alle!V9/RD_Post_alle!U9</f>
        <v>1.0102908970707867</v>
      </c>
    </row>
    <row r="10" spans="1:48" s="29" customFormat="1" x14ac:dyDescent="0.2">
      <c r="A10" s="11"/>
      <c r="B10" s="3"/>
      <c r="C10" s="3"/>
      <c r="D10" s="3"/>
      <c r="E10" s="3"/>
      <c r="F10" s="3"/>
      <c r="G10" s="3"/>
      <c r="H10" s="3"/>
      <c r="I10" s="3"/>
      <c r="J10" s="3"/>
      <c r="K10" s="3"/>
      <c r="L10" s="3"/>
      <c r="M10" s="3"/>
      <c r="N10" s="3"/>
      <c r="O10" s="3"/>
      <c r="P10" s="3"/>
      <c r="Q10" s="3"/>
      <c r="R10" s="3"/>
      <c r="S10" s="3"/>
      <c r="T10" s="3"/>
      <c r="U10" s="3"/>
      <c r="V10" s="3"/>
    </row>
    <row r="11" spans="1:48" s="29" customFormat="1" ht="16.5" customHeight="1" x14ac:dyDescent="0.25">
      <c r="A11" s="42" t="s">
        <v>72</v>
      </c>
    </row>
    <row r="12" spans="1:48" s="90" customFormat="1" x14ac:dyDescent="0.2">
      <c r="A12" s="89" t="s">
        <v>21</v>
      </c>
      <c r="C12" s="91">
        <f>C18^((C26+B26)/2)*C20^((C30+B30)/2)*C21^((C34+B34)/2)</f>
        <v>1.0181008189534886</v>
      </c>
      <c r="D12" s="91">
        <f t="shared" ref="D12:U12" si="3">D18^((D26+C26)/2)*D20^((D30+C30)/2)*D21^((D34+C34)/2)</f>
        <v>1.0526893972379556</v>
      </c>
      <c r="E12" s="91">
        <f t="shared" si="3"/>
        <v>1.1137889837743384</v>
      </c>
      <c r="F12" s="91">
        <f t="shared" si="3"/>
        <v>1.0408299394060718</v>
      </c>
      <c r="G12" s="91">
        <f t="shared" si="3"/>
        <v>1.0384166805152544</v>
      </c>
      <c r="H12" s="91">
        <f t="shared" si="3"/>
        <v>0.96583325691098099</v>
      </c>
      <c r="I12" s="91">
        <f t="shared" si="3"/>
        <v>1.096112336338334</v>
      </c>
      <c r="J12" s="91">
        <f t="shared" si="3"/>
        <v>1.0951762578412489</v>
      </c>
      <c r="K12" s="91">
        <f t="shared" si="3"/>
        <v>0.98338348652807628</v>
      </c>
      <c r="L12" s="91">
        <f t="shared" si="3"/>
        <v>0.98241147063614864</v>
      </c>
      <c r="M12" s="91">
        <f t="shared" si="3"/>
        <v>1.0107697012048935</v>
      </c>
      <c r="N12" s="91">
        <f t="shared" si="3"/>
        <v>1.0221822316071871</v>
      </c>
      <c r="O12" s="91">
        <f t="shared" si="3"/>
        <v>1.0841195588119557</v>
      </c>
      <c r="P12" s="91">
        <f t="shared" si="3"/>
        <v>1.0134060702810499</v>
      </c>
      <c r="Q12" s="91">
        <f t="shared" si="3"/>
        <v>0.97969592560149155</v>
      </c>
      <c r="R12" s="91">
        <f t="shared" si="3"/>
        <v>1.0233932093839173</v>
      </c>
      <c r="S12" s="91">
        <f t="shared" si="3"/>
        <v>1.0015692405994556</v>
      </c>
      <c r="T12" s="91">
        <f t="shared" si="3"/>
        <v>1.1492856474941948</v>
      </c>
      <c r="U12" s="91">
        <f t="shared" si="3"/>
        <v>0.97483199562005285</v>
      </c>
      <c r="V12" s="92"/>
    </row>
    <row r="13" spans="1:48" s="29" customFormat="1" x14ac:dyDescent="0.2">
      <c r="A13" s="11" t="s">
        <v>22</v>
      </c>
      <c r="C13" s="3">
        <f>C18^((C27+B27)/2)*C20^((C31+B31)/2)</f>
        <v>0.96869857500393219</v>
      </c>
      <c r="D13" s="3">
        <f t="shared" ref="D13:V13" si="4">D18^((D27+C27)/2)*D20^((D31+C31)/2)</f>
        <v>0.99357918095661846</v>
      </c>
      <c r="E13" s="3">
        <f t="shared" si="4"/>
        <v>1.1095368755198229</v>
      </c>
      <c r="F13" s="3">
        <f t="shared" si="4"/>
        <v>1.0159025977141607</v>
      </c>
      <c r="G13" s="3">
        <f t="shared" si="4"/>
        <v>1.0066017892827097</v>
      </c>
      <c r="H13" s="3">
        <f t="shared" si="4"/>
        <v>0.95759514507559995</v>
      </c>
      <c r="I13" s="3">
        <f t="shared" si="4"/>
        <v>1.0706262900204981</v>
      </c>
      <c r="J13" s="3">
        <f t="shared" si="4"/>
        <v>1.0892243559656323</v>
      </c>
      <c r="K13" s="3">
        <f t="shared" si="4"/>
        <v>0.96780941332113257</v>
      </c>
      <c r="L13" s="3">
        <f t="shared" si="4"/>
        <v>0.99112690582412311</v>
      </c>
      <c r="M13" s="3">
        <f t="shared" si="4"/>
        <v>0.9672447098699094</v>
      </c>
      <c r="N13" s="3">
        <f t="shared" si="4"/>
        <v>1.0220457165059837</v>
      </c>
      <c r="O13" s="3">
        <f t="shared" si="4"/>
        <v>1.0062796380876773</v>
      </c>
      <c r="P13" s="3">
        <f t="shared" si="4"/>
        <v>0.99931854072270532</v>
      </c>
      <c r="Q13" s="3">
        <f t="shared" si="4"/>
        <v>1.0209279664049613</v>
      </c>
      <c r="R13" s="3">
        <f t="shared" si="4"/>
        <v>1.0288588476751173</v>
      </c>
      <c r="S13" s="3">
        <f t="shared" si="4"/>
        <v>0.98101767087685932</v>
      </c>
      <c r="T13" s="3">
        <f t="shared" si="4"/>
        <v>1.034758381625376</v>
      </c>
      <c r="U13" s="3">
        <f t="shared" si="4"/>
        <v>1.0061149470436346</v>
      </c>
      <c r="V13" s="3">
        <f t="shared" si="4"/>
        <v>1.0229703045846412</v>
      </c>
    </row>
    <row r="14" spans="1:48" s="29" customFormat="1" x14ac:dyDescent="0.2">
      <c r="A14" s="11"/>
      <c r="B14" s="3"/>
      <c r="C14" s="3"/>
      <c r="D14" s="3"/>
      <c r="E14" s="3"/>
      <c r="F14" s="3"/>
      <c r="G14" s="3"/>
      <c r="H14" s="3"/>
      <c r="I14" s="3"/>
      <c r="J14" s="3"/>
      <c r="K14" s="3"/>
      <c r="L14" s="3"/>
      <c r="M14" s="3"/>
      <c r="N14" s="3"/>
      <c r="O14" s="3"/>
      <c r="P14" s="3"/>
      <c r="Q14" s="3"/>
      <c r="R14" s="3"/>
      <c r="S14" s="3"/>
      <c r="T14" s="3"/>
      <c r="U14" s="3"/>
      <c r="V14" s="3"/>
    </row>
    <row r="15" spans="1:48" s="2" customFormat="1" ht="15" x14ac:dyDescent="0.25">
      <c r="A15" s="8"/>
    </row>
    <row r="16" spans="1:48" x14ac:dyDescent="0.2">
      <c r="A16" s="45" t="s">
        <v>69</v>
      </c>
    </row>
    <row r="17" spans="1:22" x14ac:dyDescent="0.2">
      <c r="A17" s="12" t="s">
        <v>82</v>
      </c>
      <c r="B17" s="3"/>
      <c r="C17" s="81">
        <f>RD_Post_alle!C17/RD_Post_alle!B17</f>
        <v>0.98162729658792647</v>
      </c>
      <c r="D17" s="3">
        <f>RD_Post_alle!D17/RD_Post_alle!C17</f>
        <v>0.98930481283422456</v>
      </c>
      <c r="E17" s="3">
        <f>RD_Post_alle!E17/RD_Post_alle!D17</f>
        <v>1.0486486486486486</v>
      </c>
      <c r="F17" s="3">
        <f>RD_Post_alle!F17/RD_Post_alle!E17</f>
        <v>1.0412371134020619</v>
      </c>
      <c r="G17" s="3">
        <f>RD_Post_alle!G17/RD_Post_alle!F17</f>
        <v>0.99504950495049505</v>
      </c>
      <c r="H17" s="3">
        <f>RD_Post_alle!H17/RD_Post_alle!G17</f>
        <v>0.9925373134328358</v>
      </c>
      <c r="I17" s="3">
        <f>RD_Post_alle!I17/RD_Post_alle!H17</f>
        <v>1.0075187969924813</v>
      </c>
      <c r="J17" s="3">
        <f>RD_Post_alle!J17/RD_Post_alle!I17</f>
        <v>1.0024875621890548</v>
      </c>
      <c r="K17" s="3">
        <f>RD_Post_alle!K17/RD_Post_alle!J17</f>
        <v>1.0198511166253101</v>
      </c>
      <c r="L17" s="3">
        <f>RD_Post_alle!L17/RD_Post_alle!K17</f>
        <v>1.0218978102189782</v>
      </c>
      <c r="M17" s="3">
        <f>RD_Post_alle!M17/RD_Post_alle!L17</f>
        <v>1.0142857142857142</v>
      </c>
      <c r="N17" s="3">
        <f>RD_Post_alle!N17/RD_Post_alle!M17</f>
        <v>1.0093896713615023</v>
      </c>
      <c r="O17" s="3">
        <f>RD_Post_alle!O17/RD_Post_alle!N17</f>
        <v>0.99767441860465111</v>
      </c>
      <c r="P17" s="3">
        <f>RD_Post_alle!P17/RD_Post_alle!O17</f>
        <v>1.0046620046620047</v>
      </c>
      <c r="Q17" s="3">
        <f>RD_Post_alle!Q17/RD_Post_alle!P17</f>
        <v>1.0139211136890951</v>
      </c>
      <c r="R17" s="3">
        <f>RD_Post_alle!R17/RD_Post_alle!Q17</f>
        <v>1.0205949656750573</v>
      </c>
      <c r="S17" s="3">
        <f>RD_Post_alle!S17/RD_Post_alle!R17</f>
        <v>1.0112107623318385</v>
      </c>
      <c r="T17" s="3">
        <f>RD_Post_alle!T17/RD_Post_alle!S17</f>
        <v>1.0288248337028825</v>
      </c>
      <c r="U17" s="3">
        <f>RD_Post_alle!U17/RD_Post_alle!T17</f>
        <v>1.0107758620689655</v>
      </c>
      <c r="V17" s="3">
        <f>RD_Post_alle!V17/RD_Post_alle!U17</f>
        <v>1.02232020305418</v>
      </c>
    </row>
    <row r="18" spans="1:22" x14ac:dyDescent="0.2">
      <c r="A18" s="12" t="s">
        <v>81</v>
      </c>
      <c r="B18" s="3"/>
      <c r="C18" s="81">
        <f>RD_Post_alle!C15/RD_Post_alle!B15</f>
        <v>0.97698209718670082</v>
      </c>
      <c r="D18" s="3">
        <f>RD_Post_alle!D15/RD_Post_alle!C15</f>
        <v>0.98691099476439792</v>
      </c>
      <c r="E18" s="3">
        <f>RD_Post_alle!E15/RD_Post_alle!D15</f>
        <v>1.0530503978779842</v>
      </c>
      <c r="F18" s="3">
        <f>RD_Post_alle!F15/RD_Post_alle!E15</f>
        <v>1.0453400503778338</v>
      </c>
      <c r="G18" s="3">
        <f>RD_Post_alle!G15/RD_Post_alle!F15</f>
        <v>0.99759036144578317</v>
      </c>
      <c r="H18" s="3">
        <f>RD_Post_alle!H15/RD_Post_alle!G15</f>
        <v>0.99516908212560384</v>
      </c>
      <c r="I18" s="3">
        <f>RD_Post_alle!I15/RD_Post_alle!H15</f>
        <v>1.0145631067961165</v>
      </c>
      <c r="J18" s="3">
        <f>RD_Post_alle!J15/RD_Post_alle!I15</f>
        <v>1.0047846889952152</v>
      </c>
      <c r="K18" s="3">
        <f>RD_Post_alle!K15/RD_Post_alle!J15</f>
        <v>1.0166666666666666</v>
      </c>
      <c r="L18" s="3">
        <f>RD_Post_alle!L15/RD_Post_alle!K15</f>
        <v>1.0210772833723654</v>
      </c>
      <c r="M18" s="3">
        <f>RD_Post_alle!M15/RD_Post_alle!L15</f>
        <v>1.0091743119266054</v>
      </c>
      <c r="N18" s="3">
        <f>RD_Post_alle!N15/RD_Post_alle!M15</f>
        <v>1.009090909090909</v>
      </c>
      <c r="O18" s="3">
        <f>RD_Post_alle!O15/RD_Post_alle!N15</f>
        <v>1</v>
      </c>
      <c r="P18" s="3">
        <f>RD_Post_alle!P15/RD_Post_alle!O15</f>
        <v>1.0067567567567568</v>
      </c>
      <c r="Q18" s="3">
        <f>RD_Post_alle!Q15/RD_Post_alle!P15</f>
        <v>1.0134228187919463</v>
      </c>
      <c r="R18" s="3">
        <f>RD_Post_alle!R15/RD_Post_alle!Q15</f>
        <v>1.0198675496688743</v>
      </c>
      <c r="S18" s="3">
        <f>RD_Post_alle!S15/RD_Post_alle!R15</f>
        <v>1.0086580086580086</v>
      </c>
      <c r="T18" s="3">
        <f>RD_Post_alle!T15/RD_Post_alle!S15</f>
        <v>1.0321888412017168</v>
      </c>
      <c r="U18" s="3">
        <f>RD_Post_alle!U15/RD_Post_alle!T15</f>
        <v>1.0062370062370063</v>
      </c>
      <c r="V18" s="3">
        <f>RD_Post_alle!V15/RD_Post_alle!U15</f>
        <v>1.0235840092020587</v>
      </c>
    </row>
    <row r="20" spans="1:22" x14ac:dyDescent="0.2">
      <c r="A20" s="45" t="s">
        <v>70</v>
      </c>
      <c r="B20" s="3"/>
      <c r="C20" s="85">
        <f>RD_Post_alle!C11/RD_Post_alle!B11</f>
        <v>0.74530766440487017</v>
      </c>
      <c r="D20" s="85">
        <f>RD_Post_alle!D11/RD_Post_alle!C11</f>
        <v>1.0946226870751619</v>
      </c>
      <c r="E20" s="85">
        <f>RD_Post_alle!E11/RD_Post_alle!D11</f>
        <v>1.5286070015366329</v>
      </c>
      <c r="F20" s="85">
        <f>RD_Post_alle!F11/RD_Post_alle!E11</f>
        <v>0.90106467747400443</v>
      </c>
      <c r="G20" s="85">
        <f>RD_Post_alle!G11/RD_Post_alle!F11</f>
        <v>1.0425413778745181</v>
      </c>
      <c r="H20" s="85">
        <f>RD_Post_alle!H11/RD_Post_alle!G11</f>
        <v>0.85026965777951102</v>
      </c>
      <c r="I20" s="85">
        <f>RD_Post_alle!I11/RD_Post_alle!H11</f>
        <v>1.2554055217211759</v>
      </c>
      <c r="J20" s="85">
        <f>RD_Post_alle!J11/RD_Post_alle!I11</f>
        <v>1.4228370156567289</v>
      </c>
      <c r="K20" s="85">
        <f>RD_Post_alle!K11/RD_Post_alle!J11</f>
        <v>0.79847605764420648</v>
      </c>
      <c r="L20" s="85">
        <f>RD_Post_alle!L11/RD_Post_alle!K11</f>
        <v>0.86306221677280504</v>
      </c>
      <c r="M20" s="85">
        <f>RD_Post_alle!M11/RD_Post_alle!L11</f>
        <v>0.79633338149674637</v>
      </c>
      <c r="N20" s="85">
        <f>RD_Post_alle!N11/RD_Post_alle!M11</f>
        <v>1.0719399784487347</v>
      </c>
      <c r="O20" s="85">
        <f>RD_Post_alle!O11/RD_Post_alle!N11</f>
        <v>1.0401716841925814</v>
      </c>
      <c r="P20" s="85">
        <f>RD_Post_alle!P11/RD_Post_alle!O11</f>
        <v>0.91636772638227915</v>
      </c>
      <c r="Q20" s="85">
        <f>RD_Post_alle!Q11/RD_Post_alle!P11</f>
        <v>1.1549371255592558</v>
      </c>
      <c r="R20" s="85">
        <f>RD_Post_alle!R11/RD_Post_alle!Q11</f>
        <v>1.1842264019454054</v>
      </c>
      <c r="S20" s="85">
        <f>RD_Post_alle!S11/RD_Post_alle!R11</f>
        <v>0.70607743278662349</v>
      </c>
      <c r="T20" s="85">
        <f>RD_Post_alle!T11/RD_Post_alle!S11</f>
        <v>1.064494540192376</v>
      </c>
      <c r="U20" s="85">
        <f>RD_Post_alle!U11/RD_Post_alle!T11</f>
        <v>1.0037984867540548</v>
      </c>
      <c r="V20" s="85">
        <f>RD_Post_alle!V11/RD_Post_alle!U11</f>
        <v>1.0050165822598296</v>
      </c>
    </row>
    <row r="21" spans="1:22" s="27" customFormat="1" x14ac:dyDescent="0.2">
      <c r="A21" s="46" t="s">
        <v>71</v>
      </c>
      <c r="B21" s="26"/>
      <c r="C21" s="86">
        <f>RD_Post_alle!C14/RD_Post_alle!B14</f>
        <v>1.137964584549523</v>
      </c>
      <c r="D21" s="26">
        <f>RD_Post_alle!D14/RD_Post_alle!C14</f>
        <v>1.1784741144414168</v>
      </c>
      <c r="E21" s="26">
        <f>RD_Post_alle!E14/RD_Post_alle!D14</f>
        <v>1.1219512195121955</v>
      </c>
      <c r="F21" s="26">
        <f>RD_Post_alle!F14/RD_Post_alle!E14</f>
        <v>1.0809925683335433</v>
      </c>
      <c r="G21" s="26">
        <f>RD_Post_alle!G14/RD_Post_alle!F14</f>
        <v>1.0858527579044539</v>
      </c>
      <c r="H21" s="26">
        <f>RD_Post_alle!H14/RD_Post_alle!G14</f>
        <v>0.97772432545492571</v>
      </c>
      <c r="I21" s="26">
        <f>RD_Post_alle!I14/RD_Post_alle!H14</f>
        <v>1.1310447443936658</v>
      </c>
      <c r="J21" s="26">
        <f>RD_Post_alle!J14/RD_Post_alle!I14</f>
        <v>1.1019090398652442</v>
      </c>
      <c r="K21" s="26">
        <f>RD_Post_alle!K14/RD_Post_alle!J14</f>
        <v>1.0001681096074639</v>
      </c>
      <c r="L21" s="26">
        <f>RD_Post_alle!L14/RD_Post_alle!K14</f>
        <v>0.9731800766283526</v>
      </c>
      <c r="M21" s="26">
        <f>RD_Post_alle!M14/RD_Post_alle!L14</f>
        <v>1.0588088296543108</v>
      </c>
      <c r="N21" s="26">
        <f>RD_Post_alle!N14/RD_Post_alle!M14</f>
        <v>1.0222959419842617</v>
      </c>
      <c r="O21" s="26">
        <f>RD_Post_alle!O14/RD_Post_alle!N14</f>
        <v>1.1664331309356999</v>
      </c>
      <c r="P21" s="26">
        <f>RD_Post_alle!P14/RD_Post_alle!O14</f>
        <v>1.0252685629349367</v>
      </c>
      <c r="Q21" s="26">
        <f>RD_Post_alle!Q14/RD_Post_alle!P14</f>
        <v>0.94789668840301755</v>
      </c>
      <c r="R21" s="26">
        <f>RD_Post_alle!R14/RD_Post_alle!Q14</f>
        <v>1.0188334962528511</v>
      </c>
      <c r="S21" s="26">
        <f>RD_Post_alle!S14/RD_Post_alle!R14</f>
        <v>1.0194622279129322</v>
      </c>
      <c r="T21" s="26">
        <f>RD_Post_alle!T14/RD_Post_alle!S14</f>
        <v>1.2490630951649564</v>
      </c>
      <c r="U21" s="26">
        <f>RD_Post_alle!U14/RD_Post_alle!T14</f>
        <v>0.95101071173919716</v>
      </c>
      <c r="V21" s="26">
        <f>RD_Post_alle!V14/RD_Post_alle!U14</f>
        <v>0</v>
      </c>
    </row>
    <row r="22" spans="1:22" s="2" customFormat="1" x14ac:dyDescent="0.2">
      <c r="A22" s="6"/>
      <c r="B22" s="3"/>
      <c r="C22" s="3"/>
      <c r="D22" s="3"/>
      <c r="E22" s="3"/>
      <c r="F22" s="3"/>
      <c r="G22" s="3"/>
      <c r="H22" s="3"/>
      <c r="I22" s="3"/>
      <c r="J22" s="3"/>
      <c r="K22" s="3"/>
      <c r="L22" s="3"/>
      <c r="M22" s="3"/>
      <c r="N22" s="3"/>
      <c r="O22" s="3"/>
      <c r="P22" s="3"/>
      <c r="Q22" s="3"/>
      <c r="R22" s="3"/>
      <c r="S22" s="3"/>
      <c r="T22" s="3"/>
      <c r="U22" s="3"/>
      <c r="V22" s="3"/>
    </row>
    <row r="23" spans="1:22" s="2" customFormat="1" ht="15" x14ac:dyDescent="0.25">
      <c r="A23" s="8" t="s">
        <v>27</v>
      </c>
      <c r="B23" s="3"/>
      <c r="C23" s="3"/>
      <c r="D23" s="3"/>
      <c r="E23" s="3"/>
      <c r="F23" s="3"/>
      <c r="G23" s="3"/>
      <c r="H23" s="3"/>
      <c r="I23" s="3"/>
      <c r="J23" s="3"/>
      <c r="K23" s="3"/>
      <c r="L23" s="3"/>
      <c r="M23" s="3"/>
      <c r="N23" s="3"/>
      <c r="O23" s="3"/>
      <c r="P23" s="3"/>
      <c r="Q23" s="3"/>
      <c r="R23" s="3"/>
      <c r="S23" s="3"/>
      <c r="T23" s="3"/>
      <c r="U23" s="3"/>
      <c r="V23" s="3"/>
    </row>
    <row r="24" spans="1:22" s="2" customFormat="1" ht="15" x14ac:dyDescent="0.25">
      <c r="A24" s="8"/>
      <c r="B24" s="3"/>
      <c r="C24" s="3"/>
      <c r="D24" s="3"/>
      <c r="E24" s="3"/>
      <c r="F24" s="3"/>
      <c r="G24" s="3"/>
      <c r="H24" s="3"/>
      <c r="I24" s="3"/>
      <c r="J24" s="3"/>
      <c r="K24" s="3"/>
      <c r="L24" s="3"/>
      <c r="M24" s="3"/>
      <c r="N24" s="3"/>
      <c r="O24" s="3"/>
      <c r="P24" s="3"/>
      <c r="Q24" s="3"/>
      <c r="R24" s="3"/>
      <c r="S24" s="3"/>
      <c r="T24" s="3"/>
      <c r="U24" s="3"/>
      <c r="V24" s="3"/>
    </row>
    <row r="25" spans="1:22" s="2" customFormat="1" x14ac:dyDescent="0.2">
      <c r="A25" s="88" t="s">
        <v>90</v>
      </c>
      <c r="B25" s="22"/>
      <c r="C25" s="3"/>
      <c r="D25" s="3"/>
      <c r="E25" s="3"/>
      <c r="F25" s="3"/>
      <c r="G25" s="3"/>
      <c r="H25" s="3"/>
      <c r="I25" s="3"/>
      <c r="J25" s="3"/>
      <c r="K25" s="3"/>
      <c r="L25" s="3"/>
      <c r="M25" s="3"/>
      <c r="N25" s="3"/>
      <c r="O25" s="3"/>
      <c r="P25" s="3"/>
      <c r="Q25" s="3"/>
      <c r="R25" s="3"/>
      <c r="S25" s="3"/>
      <c r="T25" s="3"/>
      <c r="U25" s="3"/>
      <c r="V25" s="3"/>
    </row>
    <row r="26" spans="1:22" s="90" customFormat="1" x14ac:dyDescent="0.2">
      <c r="A26" s="95" t="s">
        <v>21</v>
      </c>
      <c r="B26" s="96">
        <f>IF((RD_Post_alle!B16/RD_Post_alle!B4)*(RD_Post_alle!B15/RD_Post_alle!B17)&gt;1,1,(RD_Post_alle!B16/RD_Post_alle!B4)*(RD_Post_alle!B15/RD_Post_alle!B17))</f>
        <v>0.69675851284771706</v>
      </c>
      <c r="C26" s="96">
        <f>IF((RD_Post_alle!C16/RD_Post_alle!C4)*(RD_Post_alle!C15/RD_Post_alle!C17)&gt;1,1,(RD_Post_alle!C16/RD_Post_alle!C4)*(RD_Post_alle!C15/RD_Post_alle!C17))</f>
        <v>0.64341886241034862</v>
      </c>
      <c r="D26" s="96">
        <f>IF((RD_Post_alle!D16/RD_Post_alle!D4)*(RD_Post_alle!D15/RD_Post_alle!D17)&gt;1,1,(RD_Post_alle!D16/RD_Post_alle!D4)*(RD_Post_alle!D15/RD_Post_alle!D17))</f>
        <v>0.59354908972101728</v>
      </c>
      <c r="E26" s="96">
        <f>IF((RD_Post_alle!E16/RD_Post_alle!E4)*(RD_Post_alle!E15/RD_Post_alle!E17)&gt;1,1,(RD_Post_alle!E16/RD_Post_alle!E4)*(RD_Post_alle!E15/RD_Post_alle!E17))</f>
        <v>0.49603583818551983</v>
      </c>
      <c r="F26" s="96">
        <f>IF((RD_Post_alle!F16/RD_Post_alle!F4)*(RD_Post_alle!F15/RD_Post_alle!F17)&gt;1,1,(RD_Post_alle!F16/RD_Post_alle!F4)*(RD_Post_alle!F15/RD_Post_alle!F17))</f>
        <v>0.48809905039019169</v>
      </c>
      <c r="G26" s="96">
        <f>IF((RD_Post_alle!G16/RD_Post_alle!G4)*(RD_Post_alle!G15/RD_Post_alle!G17)&gt;1,1,(RD_Post_alle!G16/RD_Post_alle!G4)*(RD_Post_alle!G15/RD_Post_alle!G17))</f>
        <v>0.45037651621048835</v>
      </c>
      <c r="H26" s="96">
        <f>IF((RD_Post_alle!H16/RD_Post_alle!H4)*(RD_Post_alle!H15/RD_Post_alle!H17)&gt;1,1,(RD_Post_alle!H16/RD_Post_alle!H4)*(RD_Post_alle!H15/RD_Post_alle!H17))</f>
        <v>0.43676526435805996</v>
      </c>
      <c r="I26" s="96">
        <f>IF((RD_Post_alle!I16/RD_Post_alle!I4)*(RD_Post_alle!I15/RD_Post_alle!I17)&gt;1,1,(RD_Post_alle!I16/RD_Post_alle!I4)*(RD_Post_alle!I15/RD_Post_alle!I17))</f>
        <v>0.41846075641438518</v>
      </c>
      <c r="J26" s="96">
        <f>IF((RD_Post_alle!J16/RD_Post_alle!J4)*(RD_Post_alle!J15/RD_Post_alle!J17)&gt;1,1,(RD_Post_alle!J16/RD_Post_alle!J4)*(RD_Post_alle!J15/RD_Post_alle!J17))</f>
        <v>0.40166038735316734</v>
      </c>
      <c r="K26" s="96">
        <f>IF((RD_Post_alle!K16/RD_Post_alle!K4)*(RD_Post_alle!K15/RD_Post_alle!K17)&gt;1,1,(RD_Post_alle!K16/RD_Post_alle!K4)*(RD_Post_alle!K15/RD_Post_alle!K17))</f>
        <v>0.41705916039542584</v>
      </c>
      <c r="L26" s="96">
        <f>IF((RD_Post_alle!L16/RD_Post_alle!L4)*(RD_Post_alle!L15/RD_Post_alle!L17)&gt;1,1,(RD_Post_alle!L16/RD_Post_alle!L4)*(RD_Post_alle!L15/RD_Post_alle!L17))</f>
        <v>0.43280203701592368</v>
      </c>
      <c r="M26" s="96">
        <f>IF((RD_Post_alle!M16/RD_Post_alle!M4)*(RD_Post_alle!M15/RD_Post_alle!M17)&gt;1,1,(RD_Post_alle!M16/RD_Post_alle!M4)*(RD_Post_alle!M15/RD_Post_alle!M17))</f>
        <v>0.4104381435231319</v>
      </c>
      <c r="N26" s="96">
        <f>IF((RD_Post_alle!N16/RD_Post_alle!N4)*(RD_Post_alle!N15/RD_Post_alle!N17)&gt;1,1,(RD_Post_alle!N16/RD_Post_alle!N4)*(RD_Post_alle!N15/RD_Post_alle!N17))</f>
        <v>0.40603414350767386</v>
      </c>
      <c r="O26" s="96">
        <f>IF((RD_Post_alle!O16/RD_Post_alle!O4)*(RD_Post_alle!O15/RD_Post_alle!O17)&gt;1,1,(RD_Post_alle!O16/RD_Post_alle!O4)*(RD_Post_alle!O15/RD_Post_alle!O17))</f>
        <v>0.42363892685068522</v>
      </c>
      <c r="P26" s="96">
        <f>IF((RD_Post_alle!P16/RD_Post_alle!P4)*(RD_Post_alle!P15/RD_Post_alle!P17)&gt;1,1,(RD_Post_alle!P16/RD_Post_alle!P4)*(RD_Post_alle!P15/RD_Post_alle!P17))</f>
        <v>0.41222011103215883</v>
      </c>
      <c r="Q26" s="96">
        <f>IF((RD_Post_alle!Q16/RD_Post_alle!Q4)*(RD_Post_alle!Q15/RD_Post_alle!Q17)&gt;1,1,(RD_Post_alle!Q16/RD_Post_alle!Q4)*(RD_Post_alle!Q15/RD_Post_alle!Q17))</f>
        <v>0.42672155520583577</v>
      </c>
      <c r="R26" s="96">
        <f>IF((RD_Post_alle!R16/RD_Post_alle!R4)*(RD_Post_alle!R15/RD_Post_alle!R17)&gt;1,1,(RD_Post_alle!R16/RD_Post_alle!R4)*(RD_Post_alle!R15/RD_Post_alle!R17))</f>
        <v>0.42658476589465177</v>
      </c>
      <c r="S26" s="96">
        <f>IF((RD_Post_alle!S16/RD_Post_alle!S4)*(RD_Post_alle!S15/RD_Post_alle!S17)&gt;1,1,(RD_Post_alle!S16/RD_Post_alle!S4)*(RD_Post_alle!S15/RD_Post_alle!S17))</f>
        <v>0.4229446461470393</v>
      </c>
      <c r="T26" s="96">
        <f>IF((RD_Post_alle!T16/RD_Post_alle!T4)*(RD_Post_alle!T15/RD_Post_alle!T17)&gt;1,1,(RD_Post_alle!T16/RD_Post_alle!T4)*(RD_Post_alle!T15/RD_Post_alle!T17))</f>
        <v>0.3903652498947941</v>
      </c>
      <c r="U26" s="96">
        <f>IF((RD_Post_alle!U16/RD_Post_alle!U4)*(RD_Post_alle!U15/RD_Post_alle!U17)&gt;1,1,(RD_Post_alle!U16/RD_Post_alle!U4)*(RD_Post_alle!U15/RD_Post_alle!U17))</f>
        <v>0.44501654467776813</v>
      </c>
      <c r="V26" s="96">
        <f>IF((RD_Post_alle!V16/RD_Post_alle!V4)*(RD_Post_alle!V15/RD_Post_alle!V17)&gt;1,1,(RD_Post_alle!V16/RD_Post_alle!V4)*(RD_Post_alle!V15/RD_Post_alle!V17))</f>
        <v>0.41903292018259836</v>
      </c>
    </row>
    <row r="27" spans="1:22" s="90" customFormat="1" x14ac:dyDescent="0.2">
      <c r="A27" s="95" t="s">
        <v>22</v>
      </c>
      <c r="B27" s="96">
        <f>IF((RD_Post_alle!B16/RD_Post_alle!B7)*(RD_Post_alle!B15/RD_Post_alle!B17)&gt;1,1,(RD_Post_alle!B16/RD_Post_alle!B7)*(RD_Post_alle!B15/RD_Post_alle!B17))</f>
        <v>0.98853181773073673</v>
      </c>
      <c r="C27" s="96">
        <f>IF((RD_Post_alle!C16/RD_Post_alle!C7)*(RD_Post_alle!C15/RD_Post_alle!C17)&gt;1,1,(RD_Post_alle!C16/RD_Post_alle!C7)*(RD_Post_alle!C15/RD_Post_alle!C17))</f>
        <v>0.94855176178634337</v>
      </c>
      <c r="D27" s="96">
        <f>IF((RD_Post_alle!D16/RD_Post_alle!D7)*(RD_Post_alle!D15/RD_Post_alle!D17)&gt;1,1,(RD_Post_alle!D16/RD_Post_alle!D7)*(RD_Post_alle!D15/RD_Post_alle!D17))</f>
        <v>0.92143152856923005</v>
      </c>
      <c r="E27" s="96">
        <f>IF((RD_Post_alle!E16/RD_Post_alle!E7)*(RD_Post_alle!E15/RD_Post_alle!E17)&gt;1,1,(RD_Post_alle!E16/RD_Post_alle!E7)*(RD_Post_alle!E15/RD_Post_alle!E17))</f>
        <v>0.79814773073288015</v>
      </c>
      <c r="F27" s="96">
        <f>IF((RD_Post_alle!F16/RD_Post_alle!F7)*(RD_Post_alle!F15/RD_Post_alle!F17)&gt;1,1,(RD_Post_alle!F16/RD_Post_alle!F7)*(RD_Post_alle!F15/RD_Post_alle!F17))</f>
        <v>0.81719469892994123</v>
      </c>
      <c r="G27" s="96">
        <f>IF((RD_Post_alle!G16/RD_Post_alle!G7)*(RD_Post_alle!G15/RD_Post_alle!G17)&gt;1,1,(RD_Post_alle!G16/RD_Post_alle!G7)*(RD_Post_alle!G15/RD_Post_alle!G17))</f>
        <v>0.77473444706871608</v>
      </c>
      <c r="H27" s="96">
        <f>IF((RD_Post_alle!H16/RD_Post_alle!H7)*(RD_Post_alle!H15/RD_Post_alle!H17)&gt;1,1,(RD_Post_alle!H16/RD_Post_alle!H7)*(RD_Post_alle!H15/RD_Post_alle!H17))</f>
        <v>0.73609692524705306</v>
      </c>
      <c r="I27" s="96">
        <f>IF((RD_Post_alle!I16/RD_Post_alle!I7)*(RD_Post_alle!I15/RD_Post_alle!I17)&gt;1,1,(RD_Post_alle!I16/RD_Post_alle!I7)*(RD_Post_alle!I15/RD_Post_alle!I17))</f>
        <v>0.7588742493379631</v>
      </c>
      <c r="J27" s="96">
        <f>IF((RD_Post_alle!J16/RD_Post_alle!J7)*(RD_Post_alle!J15/RD_Post_alle!J17)&gt;1,1,(RD_Post_alle!J16/RD_Post_alle!J7)*(RD_Post_alle!J15/RD_Post_alle!J17))</f>
        <v>0.77721474355724096</v>
      </c>
      <c r="K27" s="96">
        <f>IF((RD_Post_alle!K16/RD_Post_alle!K7)*(RD_Post_alle!K15/RD_Post_alle!K17)&gt;1,1,(RD_Post_alle!K16/RD_Post_alle!K7)*(RD_Post_alle!K15/RD_Post_alle!K17))</f>
        <v>0.81505711601957997</v>
      </c>
      <c r="L27" s="96">
        <f>IF((RD_Post_alle!L16/RD_Post_alle!L7)*(RD_Post_alle!L15/RD_Post_alle!L17)&gt;1,1,(RD_Post_alle!L16/RD_Post_alle!L7)*(RD_Post_alle!L15/RD_Post_alle!L17))</f>
        <v>0.83079425872225576</v>
      </c>
      <c r="M27" s="96">
        <f>IF((RD_Post_alle!M16/RD_Post_alle!M7)*(RD_Post_alle!M15/RD_Post_alle!M17)&gt;1,1,(RD_Post_alle!M16/RD_Post_alle!M7)*(RD_Post_alle!M15/RD_Post_alle!M17))</f>
        <v>0.81089724900652194</v>
      </c>
      <c r="N27" s="96">
        <f>IF((RD_Post_alle!N16/RD_Post_alle!N7)*(RD_Post_alle!N15/RD_Post_alle!N17)&gt;1,1,(RD_Post_alle!N16/RD_Post_alle!N7)*(RD_Post_alle!N15/RD_Post_alle!N17))</f>
        <v>0.7668472735228633</v>
      </c>
      <c r="O27" s="96">
        <f>IF((RD_Post_alle!O16/RD_Post_alle!O7)*(RD_Post_alle!O15/RD_Post_alle!O17)&gt;1,1,(RD_Post_alle!O16/RD_Post_alle!O7)*(RD_Post_alle!O15/RD_Post_alle!O17))</f>
        <v>0.91527133678615569</v>
      </c>
      <c r="P27" s="96">
        <f>IF((RD_Post_alle!P16/RD_Post_alle!P7)*(RD_Post_alle!P15/RD_Post_alle!P17)&gt;1,1,(RD_Post_alle!P16/RD_Post_alle!P7)*(RD_Post_alle!P15/RD_Post_alle!P17))</f>
        <v>0.9270673624506377</v>
      </c>
      <c r="Q27" s="96">
        <f>IF((RD_Post_alle!Q16/RD_Post_alle!Q7)*(RD_Post_alle!Q15/RD_Post_alle!Q17)&gt;1,1,(RD_Post_alle!Q16/RD_Post_alle!Q7)*(RD_Post_alle!Q15/RD_Post_alle!Q17))</f>
        <v>0.96003661178130006</v>
      </c>
      <c r="R27" s="96">
        <f>IF((RD_Post_alle!R16/RD_Post_alle!R7)*(RD_Post_alle!R15/RD_Post_alle!R17)&gt;1,1,(RD_Post_alle!R16/RD_Post_alle!R7)*(RD_Post_alle!R15/RD_Post_alle!R17))</f>
        <v>0.92247328589721656</v>
      </c>
      <c r="S27" s="96">
        <f>IF((RD_Post_alle!S16/RD_Post_alle!S7)*(RD_Post_alle!S15/RD_Post_alle!S17)&gt;1,1,(RD_Post_alle!S16/RD_Post_alle!S7)*(RD_Post_alle!S15/RD_Post_alle!S17))</f>
        <v>0.92171309943988422</v>
      </c>
      <c r="T27" s="96">
        <f>IF((RD_Post_alle!T16/RD_Post_alle!T7)*(RD_Post_alle!T15/RD_Post_alle!T17)&gt;1,1,(RD_Post_alle!T16/RD_Post_alle!T7)*(RD_Post_alle!T15/RD_Post_alle!T17))</f>
        <v>0.91693442786902779</v>
      </c>
      <c r="U27" s="96">
        <f>IF((RD_Post_alle!U16/RD_Post_alle!U7)*(RD_Post_alle!U15/RD_Post_alle!U17)&gt;1,1,(RD_Post_alle!U16/RD_Post_alle!U7)*(RD_Post_alle!U15/RD_Post_alle!U17))</f>
        <v>0.98307159654186582</v>
      </c>
      <c r="V27" s="96">
        <f>IF((RD_Post_alle!V16/RD_Post_alle!V7)*(RD_Post_alle!V15/RD_Post_alle!V17)&gt;1,1,(RD_Post_alle!V16/RD_Post_alle!V7)*(RD_Post_alle!V15/RD_Post_alle!V17))</f>
        <v>0.95140464199467889</v>
      </c>
    </row>
    <row r="28" spans="1:22" s="2" customFormat="1" x14ac:dyDescent="0.2">
      <c r="A28" s="14"/>
      <c r="B28" s="3"/>
      <c r="C28" s="3"/>
      <c r="D28" s="3"/>
      <c r="E28" s="3"/>
      <c r="F28" s="3"/>
      <c r="G28" s="3"/>
      <c r="H28" s="3"/>
      <c r="I28" s="3"/>
      <c r="J28" s="3"/>
      <c r="K28" s="3"/>
      <c r="L28" s="3"/>
      <c r="M28" s="3"/>
      <c r="N28" s="3"/>
      <c r="O28" s="3"/>
      <c r="P28" s="3"/>
      <c r="Q28" s="3"/>
      <c r="R28" s="3"/>
      <c r="S28" s="3"/>
      <c r="T28" s="3"/>
      <c r="U28" s="3"/>
      <c r="V28" s="3"/>
    </row>
    <row r="29" spans="1:22" s="2" customFormat="1" x14ac:dyDescent="0.2">
      <c r="A29" s="13" t="s">
        <v>29</v>
      </c>
      <c r="B29" s="3"/>
      <c r="C29" s="3"/>
      <c r="D29" s="3"/>
      <c r="E29" s="3"/>
      <c r="F29" s="3"/>
      <c r="G29" s="3"/>
      <c r="H29" s="3"/>
      <c r="I29" s="3"/>
      <c r="J29" s="3"/>
      <c r="K29" s="3"/>
      <c r="L29" s="3"/>
      <c r="M29" s="3"/>
      <c r="N29" s="3"/>
      <c r="O29" s="3"/>
      <c r="P29" s="3"/>
      <c r="Q29" s="3"/>
      <c r="R29" s="3"/>
      <c r="S29" s="3"/>
      <c r="T29" s="3"/>
      <c r="U29" s="3"/>
      <c r="V29" s="3"/>
    </row>
    <row r="30" spans="1:22" s="2" customFormat="1" x14ac:dyDescent="0.2">
      <c r="A30" s="12" t="s">
        <v>83</v>
      </c>
      <c r="B30" s="3">
        <f t="shared" ref="B30:V30" si="5">1-B26-B34</f>
        <v>8.0832538514961083E-3</v>
      </c>
      <c r="C30" s="3">
        <f t="shared" si="5"/>
        <v>3.4898218777336287E-2</v>
      </c>
      <c r="D30" s="3">
        <f t="shared" si="5"/>
        <v>5.0610645775185648E-2</v>
      </c>
      <c r="E30" s="3">
        <f t="shared" si="5"/>
        <v>0.12544790359001173</v>
      </c>
      <c r="F30" s="3">
        <f t="shared" si="5"/>
        <v>0.10918706885326762</v>
      </c>
      <c r="G30" s="3">
        <f t="shared" si="5"/>
        <v>0.13095366462054631</v>
      </c>
      <c r="H30" s="3">
        <f t="shared" si="5"/>
        <v>0.15658766156466458</v>
      </c>
      <c r="I30" s="3">
        <f t="shared" si="5"/>
        <v>0.13296229790515141</v>
      </c>
      <c r="J30" s="3">
        <f t="shared" si="5"/>
        <v>0.11513421887728637</v>
      </c>
      <c r="K30" s="3">
        <f t="shared" si="5"/>
        <v>9.4634010792600309E-2</v>
      </c>
      <c r="L30" s="3">
        <f t="shared" si="5"/>
        <v>8.8147683654467401E-2</v>
      </c>
      <c r="M30" s="3">
        <f t="shared" si="5"/>
        <v>9.5714940638867541E-2</v>
      </c>
      <c r="N30" s="3">
        <f t="shared" si="5"/>
        <v>0.1234508759048234</v>
      </c>
      <c r="O30" s="3">
        <f t="shared" si="5"/>
        <v>3.9217179119193202E-2</v>
      </c>
      <c r="P30" s="3">
        <f t="shared" si="5"/>
        <v>3.2429466472634227E-2</v>
      </c>
      <c r="Q30" s="3">
        <f t="shared" si="5"/>
        <v>1.7763113367454619E-2</v>
      </c>
      <c r="R30" s="3">
        <f t="shared" si="5"/>
        <v>3.5851135953439917E-2</v>
      </c>
      <c r="S30" s="3">
        <f t="shared" si="5"/>
        <v>3.5923353455069473E-2</v>
      </c>
      <c r="T30" s="3">
        <f t="shared" si="5"/>
        <v>3.5363393321286352E-2</v>
      </c>
      <c r="U30" s="3">
        <f t="shared" si="5"/>
        <v>7.6631444142525318E-3</v>
      </c>
      <c r="V30" s="3">
        <f t="shared" si="5"/>
        <v>2.1412620741300015E-2</v>
      </c>
    </row>
    <row r="31" spans="1:22" s="2" customFormat="1" x14ac:dyDescent="0.2">
      <c r="A31" s="12" t="s">
        <v>22</v>
      </c>
      <c r="B31" s="3">
        <f>1-B27</f>
        <v>1.1468182269263272E-2</v>
      </c>
      <c r="C31" s="3">
        <f t="shared" ref="C31:V31" si="6">1-C27</f>
        <v>5.1448238213656627E-2</v>
      </c>
      <c r="D31" s="3">
        <f t="shared" si="6"/>
        <v>7.8568471430769948E-2</v>
      </c>
      <c r="E31" s="3">
        <f t="shared" si="6"/>
        <v>0.20185226926711985</v>
      </c>
      <c r="F31" s="3">
        <f t="shared" si="6"/>
        <v>0.18280530107005877</v>
      </c>
      <c r="G31" s="3">
        <f t="shared" si="6"/>
        <v>0.22526555293128392</v>
      </c>
      <c r="H31" s="3">
        <f t="shared" si="6"/>
        <v>0.26390307475294694</v>
      </c>
      <c r="I31" s="3">
        <f t="shared" si="6"/>
        <v>0.2411257506620369</v>
      </c>
      <c r="J31" s="3">
        <f t="shared" si="6"/>
        <v>0.22278525644275904</v>
      </c>
      <c r="K31" s="3">
        <f t="shared" si="6"/>
        <v>0.18494288398042003</v>
      </c>
      <c r="L31" s="3">
        <f t="shared" si="6"/>
        <v>0.16920574127774424</v>
      </c>
      <c r="M31" s="3">
        <f t="shared" si="6"/>
        <v>0.18910275099347806</v>
      </c>
      <c r="N31" s="3">
        <f t="shared" si="6"/>
        <v>0.2331527264771367</v>
      </c>
      <c r="O31" s="3">
        <f t="shared" si="6"/>
        <v>8.4728663213844313E-2</v>
      </c>
      <c r="P31" s="3">
        <f t="shared" si="6"/>
        <v>7.29326375493623E-2</v>
      </c>
      <c r="Q31" s="3">
        <f t="shared" si="6"/>
        <v>3.9963388218699936E-2</v>
      </c>
      <c r="R31" s="3">
        <f t="shared" si="6"/>
        <v>7.7526714102783445E-2</v>
      </c>
      <c r="S31" s="3">
        <f t="shared" si="6"/>
        <v>7.828690056011578E-2</v>
      </c>
      <c r="T31" s="3">
        <f t="shared" si="6"/>
        <v>8.3065572130972209E-2</v>
      </c>
      <c r="U31" s="3">
        <f t="shared" si="6"/>
        <v>1.6928403458134178E-2</v>
      </c>
      <c r="V31" s="3">
        <f t="shared" si="6"/>
        <v>4.859535800532111E-2</v>
      </c>
    </row>
    <row r="32" spans="1:22" s="2" customFormat="1" x14ac:dyDescent="0.2">
      <c r="A32" s="12"/>
      <c r="B32" s="3"/>
      <c r="C32" s="3"/>
      <c r="D32" s="3"/>
      <c r="E32" s="3"/>
      <c r="F32" s="3"/>
      <c r="G32" s="3"/>
      <c r="H32" s="3"/>
      <c r="I32" s="3"/>
      <c r="J32" s="3"/>
      <c r="K32" s="3"/>
      <c r="L32" s="3"/>
      <c r="M32" s="3"/>
      <c r="N32" s="3"/>
      <c r="O32" s="3"/>
      <c r="P32" s="3"/>
      <c r="Q32" s="3"/>
      <c r="R32" s="3"/>
      <c r="S32" s="3"/>
      <c r="T32" s="3"/>
      <c r="U32" s="3"/>
      <c r="V32" s="3"/>
    </row>
    <row r="33" spans="1:22" s="2" customFormat="1" x14ac:dyDescent="0.2">
      <c r="A33" s="13" t="s">
        <v>28</v>
      </c>
      <c r="B33" s="3"/>
      <c r="C33" s="3"/>
      <c r="D33" s="3"/>
      <c r="E33" s="3"/>
      <c r="F33" s="3"/>
      <c r="G33" s="3"/>
      <c r="H33" s="3"/>
      <c r="I33" s="3"/>
      <c r="J33" s="3"/>
      <c r="K33" s="3"/>
      <c r="L33" s="3"/>
      <c r="M33" s="3"/>
      <c r="N33" s="3"/>
      <c r="O33" s="3"/>
      <c r="P33" s="3"/>
      <c r="Q33" s="3"/>
      <c r="R33" s="3"/>
      <c r="S33" s="3"/>
      <c r="T33" s="3"/>
      <c r="U33" s="3"/>
      <c r="V33" s="3"/>
    </row>
    <row r="34" spans="1:22" s="2" customFormat="1" x14ac:dyDescent="0.2">
      <c r="A34" s="12" t="s">
        <v>21</v>
      </c>
      <c r="B34" s="3">
        <f>RD_Post_alle!B12/RD_Post_alle!B4</f>
        <v>0.29515823330078683</v>
      </c>
      <c r="C34" s="23">
        <f>RD_Post_alle!C12/RD_Post_alle!C4</f>
        <v>0.32168291881231509</v>
      </c>
      <c r="D34" s="3">
        <f>RD_Post_alle!D12/RD_Post_alle!D4</f>
        <v>0.35584026450379708</v>
      </c>
      <c r="E34" s="3">
        <f>RD_Post_alle!E12/RD_Post_alle!E4</f>
        <v>0.37851625822446838</v>
      </c>
      <c r="F34" s="3">
        <f>RD_Post_alle!F12/RD_Post_alle!F4</f>
        <v>0.40271388075654074</v>
      </c>
      <c r="G34" s="3">
        <f>RD_Post_alle!G12/RD_Post_alle!G4</f>
        <v>0.41866981916896534</v>
      </c>
      <c r="H34" s="3">
        <f>RD_Post_alle!H12/RD_Post_alle!H4</f>
        <v>0.40664707407727546</v>
      </c>
      <c r="I34" s="3">
        <f>RD_Post_alle!I12/RD_Post_alle!I4</f>
        <v>0.44857694568046341</v>
      </c>
      <c r="J34" s="3">
        <f>RD_Post_alle!J12/RD_Post_alle!J4</f>
        <v>0.4832053937695463</v>
      </c>
      <c r="K34" s="3">
        <f>RD_Post_alle!K12/RD_Post_alle!K4</f>
        <v>0.48830682881197379</v>
      </c>
      <c r="L34" s="3">
        <f>RD_Post_alle!L12/RD_Post_alle!L4</f>
        <v>0.47905027932960892</v>
      </c>
      <c r="M34" s="3">
        <f>RD_Post_alle!M12/RD_Post_alle!M4</f>
        <v>0.49384691583800056</v>
      </c>
      <c r="N34" s="3">
        <f>RD_Post_alle!N12/RD_Post_alle!N4</f>
        <v>0.47051498058750274</v>
      </c>
      <c r="O34" s="3">
        <f>RD_Post_alle!O12/RD_Post_alle!O4</f>
        <v>0.53714389403012153</v>
      </c>
      <c r="P34" s="3">
        <f>RD_Post_alle!P12/RD_Post_alle!P4</f>
        <v>0.55535042249520694</v>
      </c>
      <c r="Q34" s="3">
        <f>RD_Post_alle!Q12/RD_Post_alle!Q4</f>
        <v>0.55551533142670961</v>
      </c>
      <c r="R34" s="3">
        <f>RD_Post_alle!R12/RD_Post_alle!R4</f>
        <v>0.53756409815190831</v>
      </c>
      <c r="S34" s="3">
        <f>RD_Post_alle!S12/RD_Post_alle!S4</f>
        <v>0.54113200039789122</v>
      </c>
      <c r="T34" s="3">
        <f>RD_Post_alle!T12/RD_Post_alle!T4</f>
        <v>0.57427135678391961</v>
      </c>
      <c r="U34" s="3">
        <f>RD_Post_alle!U12/RD_Post_alle!U4</f>
        <v>0.54732031090797939</v>
      </c>
      <c r="V34" s="3">
        <f>RD_Post_alle!V12/RD_Post_alle!V4</f>
        <v>0.55955445907610157</v>
      </c>
    </row>
    <row r="35" spans="1:22" x14ac:dyDescent="0.2">
      <c r="A35" s="7"/>
    </row>
    <row r="36" spans="1:22" ht="18" x14ac:dyDescent="0.25">
      <c r="A36" s="16" t="s">
        <v>65</v>
      </c>
    </row>
    <row r="37" spans="1:22" x14ac:dyDescent="0.2">
      <c r="A37" s="9"/>
    </row>
    <row r="38" spans="1:22" s="90" customFormat="1" x14ac:dyDescent="0.2">
      <c r="A38" s="89" t="s">
        <v>21</v>
      </c>
      <c r="B38" s="93"/>
      <c r="C38" s="94">
        <f>C8/C18</f>
        <v>1.0361408702027153</v>
      </c>
      <c r="D38" s="94">
        <f>D8/D18</f>
        <v>1.0716581431663246</v>
      </c>
      <c r="E38" s="94">
        <f t="shared" ref="E38:U38" si="7">E8/E18</f>
        <v>1.0286060835717172</v>
      </c>
      <c r="F38" s="94">
        <f t="shared" si="7"/>
        <v>0.97363907810128647</v>
      </c>
      <c r="G38" s="94">
        <f t="shared" si="7"/>
        <v>1.0555664435855248</v>
      </c>
      <c r="H38" s="94">
        <f t="shared" si="7"/>
        <v>1.0205174082656263</v>
      </c>
      <c r="I38" s="94">
        <f t="shared" si="7"/>
        <v>1.0118866580008197</v>
      </c>
      <c r="J38" s="94">
        <f t="shared" si="7"/>
        <v>1.0185085015451905</v>
      </c>
      <c r="K38" s="94">
        <f t="shared" si="7"/>
        <v>0.9838462567939803</v>
      </c>
      <c r="L38" s="94">
        <f t="shared" si="7"/>
        <v>0.99827816071967612</v>
      </c>
      <c r="M38" s="94">
        <f t="shared" si="7"/>
        <v>1.0412058332728724</v>
      </c>
      <c r="N38" s="94">
        <f t="shared" si="7"/>
        <v>1.0426416815718451</v>
      </c>
      <c r="O38" s="94">
        <f t="shared" si="7"/>
        <v>1.0133689839572193</v>
      </c>
      <c r="P38" s="94">
        <f t="shared" si="7"/>
        <v>1.0110600032394028</v>
      </c>
      <c r="Q38" s="94">
        <f t="shared" si="7"/>
        <v>0.95844785855662717</v>
      </c>
      <c r="R38" s="94">
        <f t="shared" si="7"/>
        <v>1.0153415349809658</v>
      </c>
      <c r="S38" s="94">
        <f t="shared" si="7"/>
        <v>1.0152318640836326</v>
      </c>
      <c r="T38" s="94">
        <f t="shared" si="7"/>
        <v>1.1061432619176574</v>
      </c>
      <c r="U38" s="94">
        <f t="shared" si="7"/>
        <v>0.96686064461021493</v>
      </c>
      <c r="V38" s="92"/>
    </row>
    <row r="39" spans="1:22" s="90" customFormat="1" x14ac:dyDescent="0.2">
      <c r="A39" s="89" t="s">
        <v>22</v>
      </c>
      <c r="B39" s="93"/>
      <c r="C39" s="94">
        <f>C9/C18</f>
        <v>0.9821907615855614</v>
      </c>
      <c r="D39" s="94">
        <f t="shared" ref="D39:V39" si="8">D9/D18</f>
        <v>1.0135899335349037</v>
      </c>
      <c r="E39" s="94">
        <f t="shared" si="8"/>
        <v>1.0082643242394791</v>
      </c>
      <c r="F39" s="94">
        <f t="shared" si="8"/>
        <v>0.93681145756790096</v>
      </c>
      <c r="G39" s="94">
        <f t="shared" si="8"/>
        <v>1.0333777974727982</v>
      </c>
      <c r="H39" s="94">
        <f t="shared" si="8"/>
        <v>1.0479184749742418</v>
      </c>
      <c r="I39" s="94">
        <f t="shared" si="8"/>
        <v>0.94134965938409298</v>
      </c>
      <c r="J39" s="94">
        <f t="shared" si="8"/>
        <v>0.9549315584942869</v>
      </c>
      <c r="K39" s="94">
        <f t="shared" si="8"/>
        <v>0.98391577037842526</v>
      </c>
      <c r="L39" s="94">
        <f t="shared" si="8"/>
        <v>1.0413996203682703</v>
      </c>
      <c r="M39" s="94">
        <f t="shared" si="8"/>
        <v>1.0339458932488423</v>
      </c>
      <c r="N39" s="94">
        <f t="shared" si="8"/>
        <v>1.0714041101696354</v>
      </c>
      <c r="O39" s="94">
        <f t="shared" si="8"/>
        <v>0.87735196458218045</v>
      </c>
      <c r="P39" s="94">
        <f t="shared" si="8"/>
        <v>1.0024784960212507</v>
      </c>
      <c r="Q39" s="94">
        <f t="shared" si="8"/>
        <v>0.98738527986530744</v>
      </c>
      <c r="R39" s="94">
        <f t="shared" si="8"/>
        <v>1.0357825103712057</v>
      </c>
      <c r="S39" s="94">
        <f t="shared" si="8"/>
        <v>1.0203390740000786</v>
      </c>
      <c r="T39" s="94">
        <f t="shared" si="8"/>
        <v>0.98414631343311154</v>
      </c>
      <c r="U39" s="94">
        <f t="shared" si="8"/>
        <v>0.99252806383246772</v>
      </c>
      <c r="V39" s="94">
        <f t="shared" si="8"/>
        <v>0.98701316940107853</v>
      </c>
    </row>
    <row r="41" spans="1:22" x14ac:dyDescent="0.2">
      <c r="A41" s="7"/>
    </row>
    <row r="43" spans="1:22" x14ac:dyDescent="0.2">
      <c r="A43" s="2"/>
    </row>
    <row r="44" spans="1:22" x14ac:dyDescent="0.2">
      <c r="A44" s="5"/>
    </row>
  </sheetData>
  <conditionalFormatting sqref="B34:V34 B31:V31 C30:V30">
    <cfRule type="cellIs" dxfId="0" priority="9" operator="lessThan">
      <formula>0</formula>
    </cfRule>
  </conditionalFormatting>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theme="2"/>
  </sheetPr>
  <dimension ref="A1:V72"/>
  <sheetViews>
    <sheetView workbookViewId="0">
      <selection activeCell="B15" sqref="B15:V17"/>
    </sheetView>
  </sheetViews>
  <sheetFormatPr baseColWidth="10" defaultColWidth="11.140625" defaultRowHeight="12.75" x14ac:dyDescent="0.2"/>
  <cols>
    <col min="1" max="1" width="58.42578125" customWidth="1"/>
    <col min="2" max="16384" width="11.140625" style="22"/>
  </cols>
  <sheetData>
    <row r="1" spans="1:22" customFormat="1" x14ac:dyDescent="0.2"/>
    <row r="2" spans="1:22" customFormat="1" ht="13.5" thickBot="1" x14ac:dyDescent="0.25">
      <c r="A2" s="117"/>
      <c r="B2" s="118"/>
      <c r="C2" s="118"/>
      <c r="D2" s="118"/>
      <c r="E2" s="118"/>
      <c r="F2" s="118"/>
      <c r="G2" s="118"/>
      <c r="H2" s="118"/>
      <c r="I2" s="118"/>
      <c r="J2" s="118"/>
      <c r="K2" s="118"/>
      <c r="L2" s="118"/>
      <c r="M2" s="118"/>
      <c r="N2" s="118"/>
      <c r="O2" s="118"/>
      <c r="P2" s="118"/>
      <c r="Q2" s="118"/>
      <c r="R2" s="118"/>
      <c r="S2" s="118"/>
      <c r="T2" s="118"/>
      <c r="U2" s="118"/>
      <c r="V2" s="118"/>
    </row>
    <row r="3" spans="1:22" customFormat="1" ht="28.5" customHeight="1" thickBot="1" x14ac:dyDescent="0.25">
      <c r="A3" s="28" t="s">
        <v>51</v>
      </c>
      <c r="B3" s="1" t="s">
        <v>0</v>
      </c>
      <c r="C3" s="1" t="s">
        <v>1</v>
      </c>
      <c r="D3" s="1" t="s">
        <v>2</v>
      </c>
      <c r="E3" s="1" t="s">
        <v>3</v>
      </c>
      <c r="F3" s="1" t="s">
        <v>4</v>
      </c>
      <c r="G3" s="1" t="s">
        <v>5</v>
      </c>
      <c r="H3" s="1" t="s">
        <v>6</v>
      </c>
      <c r="I3" s="1" t="s">
        <v>7</v>
      </c>
      <c r="J3" s="1" t="s">
        <v>8</v>
      </c>
      <c r="K3" s="1" t="s">
        <v>9</v>
      </c>
      <c r="L3" s="1" t="s">
        <v>10</v>
      </c>
      <c r="M3" s="1" t="s">
        <v>11</v>
      </c>
      <c r="N3" s="1" t="s">
        <v>12</v>
      </c>
      <c r="O3" s="1" t="s">
        <v>13</v>
      </c>
      <c r="P3" s="1" t="s">
        <v>14</v>
      </c>
      <c r="Q3" s="1" t="s">
        <v>15</v>
      </c>
      <c r="R3" s="1" t="s">
        <v>16</v>
      </c>
      <c r="S3" s="1" t="s">
        <v>17</v>
      </c>
      <c r="T3" s="1" t="s">
        <v>18</v>
      </c>
      <c r="U3" s="1" t="s">
        <v>19</v>
      </c>
      <c r="V3" s="1" t="s">
        <v>20</v>
      </c>
    </row>
    <row r="4" spans="1:22" x14ac:dyDescent="0.2">
      <c r="A4" s="25" t="s">
        <v>42</v>
      </c>
      <c r="B4" s="24">
        <v>17411</v>
      </c>
      <c r="C4" s="24">
        <v>18254</v>
      </c>
      <c r="D4" s="24">
        <v>19357</v>
      </c>
      <c r="E4" s="24">
        <v>20974</v>
      </c>
      <c r="F4" s="24">
        <v>21519</v>
      </c>
      <c r="G4" s="24">
        <v>22839</v>
      </c>
      <c r="H4" s="24">
        <v>23138</v>
      </c>
      <c r="I4" s="24">
        <v>23822</v>
      </c>
      <c r="J4" s="24">
        <v>24621</v>
      </c>
      <c r="K4" s="24">
        <v>24587</v>
      </c>
      <c r="L4" s="24">
        <v>25060</v>
      </c>
      <c r="M4" s="24">
        <v>26247</v>
      </c>
      <c r="N4" s="24">
        <v>27302</v>
      </c>
      <c r="O4" s="24">
        <v>27555</v>
      </c>
      <c r="P4" s="24">
        <v>28166</v>
      </c>
      <c r="Q4" s="24">
        <v>27623</v>
      </c>
      <c r="R4" s="24">
        <v>29057</v>
      </c>
      <c r="S4" s="24">
        <v>30159</v>
      </c>
      <c r="T4" s="24">
        <v>34825</v>
      </c>
      <c r="U4" s="24">
        <v>34351</v>
      </c>
      <c r="V4" s="24">
        <v>36083.908314853907</v>
      </c>
    </row>
    <row r="5" spans="1:22" x14ac:dyDescent="0.2">
      <c r="A5" s="25" t="s">
        <v>48</v>
      </c>
      <c r="B5" s="24">
        <v>18190.784658339217</v>
      </c>
      <c r="C5" s="24">
        <v>18414.369054231734</v>
      </c>
      <c r="D5" s="24">
        <v>19475.611315930637</v>
      </c>
      <c r="E5" s="24">
        <v>21095.476698926366</v>
      </c>
      <c r="F5" s="24">
        <v>21470.637031180562</v>
      </c>
      <c r="G5" s="24">
        <v>22609.072685838168</v>
      </c>
      <c r="H5" s="24">
        <v>22961.488723149712</v>
      </c>
      <c r="I5" s="24">
        <v>23572.789486113677</v>
      </c>
      <c r="J5" s="24">
        <v>24123.96250868799</v>
      </c>
      <c r="K5" s="24">
        <v>24129.84138343118</v>
      </c>
      <c r="L5" s="24">
        <v>24596.009466447806</v>
      </c>
      <c r="M5" s="24">
        <v>25844.458151257128</v>
      </c>
      <c r="N5" s="24">
        <v>27191.477572559364</v>
      </c>
      <c r="O5" s="24">
        <v>27555</v>
      </c>
      <c r="P5" s="24">
        <v>28047.999999999996</v>
      </c>
      <c r="Q5" s="24">
        <v>27243.385074202935</v>
      </c>
      <c r="R5" s="24">
        <v>28210.903474007198</v>
      </c>
      <c r="S5" s="24">
        <v>28888.578754485465</v>
      </c>
      <c r="T5" s="24">
        <v>32983.498154181252</v>
      </c>
      <c r="U5" s="24">
        <v>32089.347199243526</v>
      </c>
      <c r="V5" s="24"/>
    </row>
    <row r="6" spans="1:22" x14ac:dyDescent="0.2">
      <c r="A6" s="3" t="s">
        <v>50</v>
      </c>
      <c r="B6" s="22">
        <v>66.016275297910397</v>
      </c>
      <c r="C6" s="22">
        <v>66.827686642103927</v>
      </c>
      <c r="D6" s="22">
        <v>70.679046691818684</v>
      </c>
      <c r="E6" s="22">
        <v>76.557708941848546</v>
      </c>
      <c r="F6" s="22">
        <v>77.919205339069364</v>
      </c>
      <c r="G6" s="22">
        <v>82.050708349984276</v>
      </c>
      <c r="H6" s="22">
        <v>83.32966330302925</v>
      </c>
      <c r="I6" s="22">
        <v>85.548138218521785</v>
      </c>
      <c r="J6" s="22">
        <v>87.548403225142408</v>
      </c>
      <c r="K6" s="22">
        <v>87.569738281368828</v>
      </c>
      <c r="L6" s="22">
        <v>89.261511400645276</v>
      </c>
      <c r="M6" s="22">
        <v>93.792263296160868</v>
      </c>
      <c r="N6" s="22">
        <v>98.680738786279676</v>
      </c>
      <c r="O6" s="22">
        <v>100</v>
      </c>
      <c r="P6" s="22">
        <v>101.7891489747777</v>
      </c>
      <c r="Q6" s="22">
        <v>98.869116582119162</v>
      </c>
      <c r="R6" s="22">
        <v>102.38034285613209</v>
      </c>
      <c r="S6" s="22">
        <v>104.83969789325155</v>
      </c>
      <c r="T6" s="22">
        <v>119.70059210372438</v>
      </c>
      <c r="U6" s="22">
        <v>116.45562402193259</v>
      </c>
      <c r="V6" s="24"/>
    </row>
    <row r="7" spans="1:22" x14ac:dyDescent="0.2">
      <c r="A7" s="25" t="s">
        <v>41</v>
      </c>
      <c r="B7" s="24">
        <v>12272</v>
      </c>
      <c r="C7" s="24">
        <v>12382</v>
      </c>
      <c r="D7" s="24">
        <v>12469</v>
      </c>
      <c r="E7" s="24">
        <v>13035</v>
      </c>
      <c r="F7" s="24">
        <v>12853</v>
      </c>
      <c r="G7" s="24">
        <v>13277</v>
      </c>
      <c r="H7" s="24">
        <v>13729</v>
      </c>
      <c r="I7" s="24">
        <v>13136</v>
      </c>
      <c r="J7" s="24">
        <v>12724</v>
      </c>
      <c r="K7" s="24">
        <v>12581</v>
      </c>
      <c r="L7" s="24">
        <v>13055</v>
      </c>
      <c r="M7" s="24">
        <v>13285</v>
      </c>
      <c r="N7" s="24">
        <v>14456</v>
      </c>
      <c r="O7" s="24">
        <v>12754</v>
      </c>
      <c r="P7" s="24">
        <v>12524</v>
      </c>
      <c r="Q7" s="24">
        <v>12278</v>
      </c>
      <c r="R7" s="24">
        <v>13437</v>
      </c>
      <c r="S7" s="24">
        <v>13839</v>
      </c>
      <c r="T7" s="24">
        <v>14826</v>
      </c>
      <c r="U7" s="24">
        <v>15550</v>
      </c>
      <c r="V7" s="24">
        <v>15892.654718473554</v>
      </c>
    </row>
    <row r="8" spans="1:22" s="84" customFormat="1" x14ac:dyDescent="0.2">
      <c r="A8" s="25" t="s">
        <v>47</v>
      </c>
      <c r="B8" s="87">
        <v>12320.981982849853</v>
      </c>
      <c r="C8" s="87">
        <v>11823.002267767264</v>
      </c>
      <c r="D8" s="87">
        <v>11826.82168378011</v>
      </c>
      <c r="E8" s="87">
        <v>12557.165151300414</v>
      </c>
      <c r="F8" s="87">
        <v>12297.062766118128</v>
      </c>
      <c r="G8" s="87">
        <v>12676.89112666811</v>
      </c>
      <c r="H8" s="87">
        <v>13220.172820655767</v>
      </c>
      <c r="I8" s="87">
        <v>12626.040208641447</v>
      </c>
      <c r="J8" s="87">
        <v>12114.693269619123</v>
      </c>
      <c r="K8" s="87">
        <v>12118.501723963549</v>
      </c>
      <c r="L8" s="87">
        <v>12886.202691613094</v>
      </c>
      <c r="M8" s="87">
        <v>13445.871548460633</v>
      </c>
      <c r="N8" s="87">
        <v>14536.925333123078</v>
      </c>
      <c r="O8" s="87">
        <v>12754</v>
      </c>
      <c r="P8" s="87">
        <v>12872</v>
      </c>
      <c r="Q8" s="87">
        <v>12880.222293197061</v>
      </c>
      <c r="R8" s="87">
        <v>13606.164126304437</v>
      </c>
      <c r="S8" s="87">
        <v>14003.099181563151</v>
      </c>
      <c r="T8" s="87">
        <v>14224.696025320818</v>
      </c>
      <c r="U8" s="87">
        <v>14206.466615872478</v>
      </c>
      <c r="V8" s="87">
        <v>14352.663901555987</v>
      </c>
    </row>
    <row r="9" spans="1:22" x14ac:dyDescent="0.2">
      <c r="A9" s="3" t="s">
        <v>50</v>
      </c>
      <c r="B9" s="22">
        <v>96.604845404185767</v>
      </c>
      <c r="C9" s="22">
        <v>92.700347089283866</v>
      </c>
      <c r="D9" s="22">
        <v>92.730293898228865</v>
      </c>
      <c r="E9" s="22">
        <v>98.456681443471965</v>
      </c>
      <c r="F9" s="22">
        <v>96.417302541305688</v>
      </c>
      <c r="G9" s="22">
        <v>99.395414196864579</v>
      </c>
      <c r="H9" s="22">
        <v>103.65511071550704</v>
      </c>
      <c r="I9" s="22">
        <v>98.996708551367789</v>
      </c>
      <c r="J9" s="22">
        <v>94.987402145359283</v>
      </c>
      <c r="K9" s="22">
        <v>95.017263007398071</v>
      </c>
      <c r="L9" s="22">
        <v>101.03655866091496</v>
      </c>
      <c r="M9" s="22">
        <v>105.42474163760885</v>
      </c>
      <c r="N9" s="22">
        <v>113.9793424268706</v>
      </c>
      <c r="O9" s="22">
        <v>100</v>
      </c>
      <c r="P9" s="22">
        <v>100.92519993727458</v>
      </c>
      <c r="Q9" s="22">
        <v>100.98966828600486</v>
      </c>
      <c r="R9" s="22">
        <v>106.68154403563146</v>
      </c>
      <c r="S9" s="22">
        <v>109.79378376637253</v>
      </c>
      <c r="T9" s="22">
        <v>111.5312531387864</v>
      </c>
      <c r="U9" s="22">
        <v>111.38832221947999</v>
      </c>
      <c r="V9" s="22">
        <v>112.53460797832827</v>
      </c>
    </row>
    <row r="10" spans="1:22" x14ac:dyDescent="0.2">
      <c r="A10" s="25" t="s">
        <v>86</v>
      </c>
      <c r="B10" s="24">
        <v>10809.2138671875</v>
      </c>
      <c r="C10" s="24">
        <v>8056.18994140625</v>
      </c>
      <c r="D10" s="24">
        <v>8818.48828125</v>
      </c>
      <c r="E10" s="24">
        <v>13480.0029296875</v>
      </c>
      <c r="F10" s="24">
        <v>12146.3544921875</v>
      </c>
      <c r="G10" s="24">
        <v>12663.0771484375</v>
      </c>
      <c r="H10" s="24">
        <v>10767.0302734375</v>
      </c>
      <c r="I10" s="24">
        <v>13516.9892578125</v>
      </c>
      <c r="J10" s="24">
        <v>19232.47265625</v>
      </c>
      <c r="K10" s="24">
        <v>15356.6689453125</v>
      </c>
      <c r="L10" s="24">
        <v>13253.7607421875</v>
      </c>
      <c r="M10" s="24">
        <v>10554.412109375</v>
      </c>
      <c r="N10" s="24">
        <v>11313.6962890625</v>
      </c>
      <c r="O10" s="24">
        <v>11768.1865234375</v>
      </c>
      <c r="P10" s="24">
        <v>10783.986328125</v>
      </c>
      <c r="Q10" s="24">
        <v>12454.826171875</v>
      </c>
      <c r="R10" s="24">
        <v>14749.333984375</v>
      </c>
      <c r="S10" s="24">
        <v>10414.171875</v>
      </c>
      <c r="T10" s="24">
        <v>11085.8291015625</v>
      </c>
      <c r="U10" s="24">
        <v>11127.9384765625</v>
      </c>
      <c r="V10" s="24">
        <v>11183.7626953125</v>
      </c>
    </row>
    <row r="11" spans="1:22" x14ac:dyDescent="0.2">
      <c r="A11" s="3" t="s">
        <v>50</v>
      </c>
      <c r="B11" s="22">
        <f>(B10/$O$10)*100</f>
        <v>91.851143297736556</v>
      </c>
      <c r="C11" s="22">
        <f t="shared" ref="C11:V11" si="0">(C10/$O$10)*100</f>
        <v>68.457361084153078</v>
      </c>
      <c r="D11" s="22">
        <f t="shared" si="0"/>
        <v>74.934980540010258</v>
      </c>
      <c r="E11" s="22">
        <f t="shared" si="0"/>
        <v>114.54613591347102</v>
      </c>
      <c r="F11" s="22">
        <f t="shared" si="0"/>
        <v>103.21347701276524</v>
      </c>
      <c r="G11" s="22">
        <f t="shared" si="0"/>
        <v>107.60432054010818</v>
      </c>
      <c r="H11" s="22">
        <f t="shared" si="0"/>
        <v>91.492688801234593</v>
      </c>
      <c r="I11" s="22">
        <f t="shared" si="0"/>
        <v>114.8604267181871</v>
      </c>
      <c r="J11" s="22">
        <f t="shared" si="0"/>
        <v>163.42766676876374</v>
      </c>
      <c r="K11" s="22">
        <f t="shared" si="0"/>
        <v>130.49307907151356</v>
      </c>
      <c r="L11" s="22">
        <f t="shared" si="0"/>
        <v>112.62364609696942</v>
      </c>
      <c r="M11" s="22">
        <f t="shared" si="0"/>
        <v>89.685968932892507</v>
      </c>
      <c r="N11" s="22">
        <f t="shared" si="0"/>
        <v>96.13797560507868</v>
      </c>
      <c r="O11" s="22">
        <f t="shared" si="0"/>
        <v>100</v>
      </c>
      <c r="P11" s="22">
        <f t="shared" si="0"/>
        <v>91.63677263822791</v>
      </c>
      <c r="Q11" s="22">
        <f t="shared" si="0"/>
        <v>105.83471078632201</v>
      </c>
      <c r="R11" s="22">
        <f t="shared" si="0"/>
        <v>125.33225875541871</v>
      </c>
      <c r="S11" s="22">
        <f t="shared" si="0"/>
        <v>88.494279507374856</v>
      </c>
      <c r="T11" s="22">
        <f t="shared" si="0"/>
        <v>94.201677373858601</v>
      </c>
      <c r="U11" s="22">
        <f t="shared" si="0"/>
        <v>94.559501197572942</v>
      </c>
      <c r="V11" s="22">
        <f t="shared" si="0"/>
        <v>95.03386671377902</v>
      </c>
    </row>
    <row r="12" spans="1:22" x14ac:dyDescent="0.2">
      <c r="A12" s="25" t="s">
        <v>43</v>
      </c>
      <c r="B12" s="24">
        <v>5139</v>
      </c>
      <c r="C12" s="24">
        <v>5872</v>
      </c>
      <c r="D12" s="24">
        <v>6888</v>
      </c>
      <c r="E12" s="24">
        <v>7939</v>
      </c>
      <c r="F12" s="24">
        <v>8666</v>
      </c>
      <c r="G12" s="24">
        <v>9562</v>
      </c>
      <c r="H12" s="24">
        <v>9409</v>
      </c>
      <c r="I12" s="24">
        <v>10686</v>
      </c>
      <c r="J12" s="24">
        <v>11897</v>
      </c>
      <c r="K12" s="24">
        <v>12006</v>
      </c>
      <c r="L12" s="24">
        <v>12005</v>
      </c>
      <c r="M12" s="24">
        <v>12962</v>
      </c>
      <c r="N12" s="24">
        <v>12846</v>
      </c>
      <c r="O12" s="24">
        <v>14801</v>
      </c>
      <c r="P12" s="24">
        <v>15642</v>
      </c>
      <c r="Q12" s="24">
        <v>15345</v>
      </c>
      <c r="R12" s="24">
        <v>15620</v>
      </c>
      <c r="S12" s="24">
        <v>16320</v>
      </c>
      <c r="T12" s="24">
        <v>19999</v>
      </c>
      <c r="U12" s="24">
        <v>18801</v>
      </c>
      <c r="V12" s="24">
        <v>20190.911798469722</v>
      </c>
    </row>
    <row r="13" spans="1:22" x14ac:dyDescent="0.2">
      <c r="A13" s="25" t="s">
        <v>49</v>
      </c>
      <c r="B13" s="24">
        <v>5596.447581432667</v>
      </c>
      <c r="C13" s="24">
        <v>6368.5591469582087</v>
      </c>
      <c r="D13" s="24">
        <v>7505.1821009793603</v>
      </c>
      <c r="E13" s="24">
        <v>8420.4482108548927</v>
      </c>
      <c r="F13" s="24">
        <v>9102.4419379716201</v>
      </c>
      <c r="G13" s="24">
        <v>9883.9116820116469</v>
      </c>
      <c r="H13" s="24">
        <v>9663.740882150898</v>
      </c>
      <c r="I13" s="24">
        <v>10930.123335938979</v>
      </c>
      <c r="J13" s="24">
        <v>12044.001710713221</v>
      </c>
      <c r="K13" s="24">
        <v>12046.026423113106</v>
      </c>
      <c r="L13" s="24">
        <v>11722.952917512372</v>
      </c>
      <c r="M13" s="24">
        <v>12412.366058683863</v>
      </c>
      <c r="N13" s="24">
        <v>12689.111452215697</v>
      </c>
      <c r="O13" s="24">
        <v>14801</v>
      </c>
      <c r="P13" s="24">
        <v>15174.999999999998</v>
      </c>
      <c r="Q13" s="24">
        <v>14384.332246515789</v>
      </c>
      <c r="R13" s="24">
        <v>14655.23951398031</v>
      </c>
      <c r="S13" s="24">
        <v>14940.463125520004</v>
      </c>
      <c r="T13" s="24">
        <v>18661.581114759916</v>
      </c>
      <c r="U13" s="24">
        <v>17747.363538126585</v>
      </c>
      <c r="V13" s="24">
        <v>0</v>
      </c>
    </row>
    <row r="14" spans="1:22" x14ac:dyDescent="0.2">
      <c r="A14" s="3" t="s">
        <v>50</v>
      </c>
      <c r="B14" s="22">
        <v>37.811280193450898</v>
      </c>
      <c r="C14" s="22">
        <v>43.027897756625961</v>
      </c>
      <c r="D14" s="22">
        <v>50.707263705015606</v>
      </c>
      <c r="E14" s="22">
        <v>56.891076351968742</v>
      </c>
      <c r="F14" s="22">
        <v>61.498830740974398</v>
      </c>
      <c r="G14" s="22">
        <v>66.778674967986262</v>
      </c>
      <c r="H14" s="22">
        <v>65.291134937848099</v>
      </c>
      <c r="I14" s="22">
        <v>73.847195026950743</v>
      </c>
      <c r="J14" s="22">
        <v>81.372891768888735</v>
      </c>
      <c r="K14" s="22">
        <v>81.386571333782214</v>
      </c>
      <c r="L14" s="22">
        <v>79.203789727129063</v>
      </c>
      <c r="M14" s="22">
        <v>83.86167190516764</v>
      </c>
      <c r="N14" s="22">
        <v>85.731446876668443</v>
      </c>
      <c r="O14" s="22">
        <v>100</v>
      </c>
      <c r="P14" s="22">
        <v>102.52685629349368</v>
      </c>
      <c r="Q14" s="22">
        <v>97.184867552974737</v>
      </c>
      <c r="R14" s="22">
        <v>99.015198391867514</v>
      </c>
      <c r="S14" s="22">
        <v>100.94225474981423</v>
      </c>
      <c r="T14" s="22">
        <v>126.08324515073248</v>
      </c>
      <c r="U14" s="22">
        <v>119.90651670918578</v>
      </c>
      <c r="V14" s="22">
        <v>0</v>
      </c>
    </row>
    <row r="15" spans="1:22" ht="12.95" customHeight="1" x14ac:dyDescent="0.2">
      <c r="A15" s="25" t="s">
        <v>45</v>
      </c>
      <c r="B15" s="119">
        <v>391</v>
      </c>
      <c r="C15" s="119">
        <v>382</v>
      </c>
      <c r="D15" s="119">
        <v>377</v>
      </c>
      <c r="E15" s="119">
        <v>397</v>
      </c>
      <c r="F15" s="119">
        <v>415</v>
      </c>
      <c r="G15" s="119">
        <v>414</v>
      </c>
      <c r="H15" s="119">
        <v>412</v>
      </c>
      <c r="I15" s="119">
        <v>418</v>
      </c>
      <c r="J15" s="119">
        <v>420</v>
      </c>
      <c r="K15" s="119">
        <v>427</v>
      </c>
      <c r="L15" s="119">
        <v>436</v>
      </c>
      <c r="M15" s="119">
        <v>440</v>
      </c>
      <c r="N15" s="119">
        <v>444</v>
      </c>
      <c r="O15" s="119">
        <v>444</v>
      </c>
      <c r="P15" s="119">
        <v>447</v>
      </c>
      <c r="Q15" s="119">
        <v>453</v>
      </c>
      <c r="R15" s="119">
        <v>462</v>
      </c>
      <c r="S15" s="119">
        <v>466</v>
      </c>
      <c r="T15" s="119">
        <v>481</v>
      </c>
      <c r="U15" s="119">
        <v>484</v>
      </c>
      <c r="V15" s="119">
        <v>495.41466045379639</v>
      </c>
    </row>
    <row r="16" spans="1:22" ht="12.95" customHeight="1" x14ac:dyDescent="0.2">
      <c r="A16" s="25" t="s">
        <v>44</v>
      </c>
      <c r="B16" s="87">
        <v>11821</v>
      </c>
      <c r="C16" s="87">
        <v>11499</v>
      </c>
      <c r="D16" s="87">
        <v>11276</v>
      </c>
      <c r="E16" s="87">
        <v>10168</v>
      </c>
      <c r="F16" s="87">
        <v>10225</v>
      </c>
      <c r="G16" s="87">
        <v>9988</v>
      </c>
      <c r="H16" s="87">
        <v>9787</v>
      </c>
      <c r="I16" s="87">
        <v>9587</v>
      </c>
      <c r="J16" s="87">
        <v>9489</v>
      </c>
      <c r="K16" s="87">
        <v>9870</v>
      </c>
      <c r="L16" s="87">
        <v>10448</v>
      </c>
      <c r="M16" s="87">
        <v>10430</v>
      </c>
      <c r="N16" s="87">
        <v>10736</v>
      </c>
      <c r="O16" s="87">
        <v>11279</v>
      </c>
      <c r="P16" s="87">
        <v>11195</v>
      </c>
      <c r="Q16" s="87">
        <v>11371</v>
      </c>
      <c r="R16" s="87">
        <v>11966</v>
      </c>
      <c r="S16" s="87">
        <v>12345</v>
      </c>
      <c r="T16" s="87">
        <v>13114</v>
      </c>
      <c r="U16" s="87">
        <v>14813</v>
      </c>
      <c r="V16" s="87">
        <v>14633.649408102036</v>
      </c>
    </row>
    <row r="17" spans="1:22" ht="12.95" customHeight="1" x14ac:dyDescent="0.2">
      <c r="A17" s="25" t="s">
        <v>46</v>
      </c>
      <c r="B17" s="119">
        <v>381</v>
      </c>
      <c r="C17" s="119">
        <v>374</v>
      </c>
      <c r="D17" s="119">
        <v>370</v>
      </c>
      <c r="E17" s="119">
        <v>388</v>
      </c>
      <c r="F17" s="119">
        <v>404</v>
      </c>
      <c r="G17" s="119">
        <v>402</v>
      </c>
      <c r="H17" s="119">
        <v>399</v>
      </c>
      <c r="I17" s="119">
        <v>402</v>
      </c>
      <c r="J17" s="119">
        <v>403</v>
      </c>
      <c r="K17" s="119">
        <v>411</v>
      </c>
      <c r="L17" s="119">
        <v>420</v>
      </c>
      <c r="M17" s="119">
        <v>426</v>
      </c>
      <c r="N17" s="119">
        <v>430</v>
      </c>
      <c r="O17" s="119">
        <v>429</v>
      </c>
      <c r="P17" s="119">
        <v>431</v>
      </c>
      <c r="Q17" s="119">
        <v>437</v>
      </c>
      <c r="R17" s="119">
        <v>446</v>
      </c>
      <c r="S17" s="119">
        <v>451</v>
      </c>
      <c r="T17" s="119">
        <v>464</v>
      </c>
      <c r="U17" s="119">
        <v>469</v>
      </c>
      <c r="V17" s="119">
        <v>479.46817523241043</v>
      </c>
    </row>
    <row r="18" spans="1:22" x14ac:dyDescent="0.2">
      <c r="A18" s="3"/>
    </row>
    <row r="19" spans="1:22" ht="15" customHeight="1" x14ac:dyDescent="0.2">
      <c r="B19" s="82"/>
      <c r="C19" s="82"/>
      <c r="D19" s="82"/>
      <c r="E19" s="82"/>
      <c r="F19" s="82"/>
      <c r="G19" s="82"/>
      <c r="H19" s="82"/>
      <c r="I19" s="82"/>
      <c r="J19" s="82"/>
      <c r="K19" s="82"/>
      <c r="L19" s="82"/>
      <c r="M19" s="82"/>
      <c r="N19" s="82"/>
      <c r="O19" s="82"/>
      <c r="P19" s="82"/>
      <c r="Q19" s="82"/>
      <c r="R19" s="82"/>
      <c r="S19" s="82"/>
      <c r="T19" s="82"/>
      <c r="U19" s="82"/>
      <c r="V19" s="82"/>
    </row>
    <row r="20" spans="1:22" s="84" customFormat="1" x14ac:dyDescent="0.2">
      <c r="A20" s="27"/>
      <c r="B20" s="83"/>
      <c r="C20" s="83"/>
      <c r="D20" s="83"/>
      <c r="E20" s="83"/>
      <c r="F20" s="83"/>
      <c r="G20" s="83"/>
      <c r="H20" s="83"/>
      <c r="I20" s="83"/>
      <c r="J20" s="83"/>
      <c r="K20" s="83"/>
      <c r="L20" s="83"/>
      <c r="M20" s="83"/>
      <c r="N20" s="83"/>
      <c r="O20" s="83"/>
      <c r="P20" s="83"/>
      <c r="Q20" s="83"/>
      <c r="R20" s="83"/>
      <c r="S20" s="83"/>
      <c r="T20" s="83"/>
      <c r="U20" s="83"/>
      <c r="V20" s="83"/>
    </row>
    <row r="21" spans="1:22" x14ac:dyDescent="0.2">
      <c r="B21" s="24"/>
      <c r="C21" s="24"/>
      <c r="D21" s="24"/>
      <c r="E21" s="24"/>
      <c r="F21" s="24"/>
      <c r="G21" s="24"/>
      <c r="H21" s="24"/>
      <c r="I21" s="24"/>
      <c r="J21" s="24"/>
      <c r="K21" s="24"/>
      <c r="L21" s="24"/>
      <c r="M21" s="24"/>
      <c r="N21" s="24"/>
      <c r="O21" s="24"/>
      <c r="P21" s="24"/>
      <c r="Q21" s="24"/>
      <c r="R21" s="24"/>
      <c r="S21" s="24"/>
      <c r="T21" s="24"/>
      <c r="U21" s="24"/>
      <c r="V21" s="24"/>
    </row>
    <row r="22" spans="1:22" x14ac:dyDescent="0.2">
      <c r="B22" s="24"/>
      <c r="C22" s="24"/>
      <c r="D22" s="24"/>
      <c r="E22" s="24"/>
      <c r="F22" s="24"/>
      <c r="G22" s="24"/>
      <c r="H22" s="24"/>
      <c r="I22" s="24"/>
      <c r="J22" s="24"/>
      <c r="K22" s="24"/>
      <c r="L22" s="24"/>
      <c r="M22" s="24"/>
      <c r="N22" s="24"/>
      <c r="O22" s="24"/>
      <c r="P22" s="24"/>
      <c r="Q22" s="24"/>
      <c r="R22" s="24"/>
      <c r="S22" s="24"/>
      <c r="T22" s="24"/>
      <c r="U22" s="24"/>
      <c r="V22" s="24"/>
    </row>
    <row r="23" spans="1:22" x14ac:dyDescent="0.2">
      <c r="B23" s="24"/>
      <c r="C23" s="24"/>
      <c r="D23" s="24"/>
      <c r="E23" s="24"/>
      <c r="F23" s="24"/>
      <c r="G23" s="24"/>
      <c r="H23" s="24"/>
      <c r="I23" s="24"/>
      <c r="J23" s="24"/>
      <c r="K23" s="24"/>
      <c r="L23" s="24"/>
      <c r="M23" s="24"/>
      <c r="N23" s="24"/>
      <c r="O23" s="24"/>
      <c r="P23" s="24"/>
      <c r="Q23" s="24"/>
      <c r="R23" s="24"/>
      <c r="S23" s="24"/>
      <c r="T23" s="24"/>
      <c r="U23" s="24"/>
      <c r="V23" s="24"/>
    </row>
    <row r="24" spans="1:22" x14ac:dyDescent="0.2">
      <c r="B24" s="24"/>
      <c r="C24" s="24"/>
      <c r="D24" s="24"/>
      <c r="E24" s="24"/>
      <c r="F24" s="24"/>
      <c r="G24" s="24"/>
      <c r="H24" s="24"/>
      <c r="I24" s="24"/>
      <c r="J24" s="24"/>
      <c r="K24" s="24"/>
      <c r="L24" s="24"/>
      <c r="M24" s="24"/>
      <c r="N24" s="24"/>
      <c r="O24" s="24"/>
      <c r="P24" s="24"/>
      <c r="Q24" s="24"/>
      <c r="R24" s="24"/>
      <c r="S24" s="24"/>
      <c r="T24" s="24"/>
      <c r="U24" s="24"/>
      <c r="V24" s="24"/>
    </row>
    <row r="25" spans="1:22" x14ac:dyDescent="0.2">
      <c r="B25" s="24"/>
      <c r="C25" s="24"/>
      <c r="D25" s="24"/>
      <c r="E25" s="24"/>
      <c r="F25" s="24"/>
      <c r="G25" s="24"/>
      <c r="H25" s="24"/>
      <c r="I25" s="24"/>
      <c r="J25" s="24"/>
      <c r="K25" s="24"/>
      <c r="L25" s="24"/>
      <c r="M25" s="24"/>
      <c r="N25" s="24"/>
      <c r="O25" s="24"/>
      <c r="P25" s="24"/>
      <c r="Q25" s="24"/>
      <c r="R25" s="24"/>
      <c r="S25" s="24"/>
      <c r="T25" s="24"/>
      <c r="U25" s="24"/>
      <c r="V25" s="24"/>
    </row>
    <row r="26" spans="1:22" x14ac:dyDescent="0.2">
      <c r="B26" s="24"/>
      <c r="C26" s="24"/>
      <c r="D26" s="24"/>
      <c r="E26" s="24"/>
      <c r="F26" s="24"/>
      <c r="G26" s="24"/>
      <c r="H26" s="24"/>
      <c r="I26" s="24"/>
      <c r="J26" s="24"/>
      <c r="K26" s="24"/>
      <c r="L26" s="24"/>
      <c r="M26" s="24"/>
      <c r="N26" s="24"/>
      <c r="O26" s="24"/>
      <c r="P26" s="24"/>
      <c r="Q26" s="24"/>
      <c r="R26" s="24"/>
      <c r="S26" s="24"/>
      <c r="T26" s="24"/>
      <c r="U26" s="24"/>
      <c r="V26" s="24"/>
    </row>
    <row r="27" spans="1:22" x14ac:dyDescent="0.2">
      <c r="B27" s="24"/>
      <c r="C27" s="24"/>
      <c r="D27" s="24"/>
      <c r="E27" s="24"/>
      <c r="F27" s="24"/>
      <c r="G27" s="24"/>
      <c r="H27" s="24"/>
      <c r="I27" s="24"/>
      <c r="J27" s="24"/>
      <c r="K27" s="24"/>
      <c r="L27" s="24"/>
      <c r="M27" s="24"/>
      <c r="N27" s="24"/>
      <c r="O27" s="24"/>
      <c r="P27" s="24"/>
      <c r="Q27" s="24"/>
      <c r="R27" s="24"/>
      <c r="S27" s="24"/>
      <c r="T27" s="24"/>
      <c r="U27" s="24"/>
      <c r="V27" s="24"/>
    </row>
    <row r="28" spans="1:22" x14ac:dyDescent="0.2">
      <c r="B28" s="24"/>
      <c r="C28" s="24"/>
      <c r="D28" s="24"/>
      <c r="E28" s="24"/>
      <c r="F28" s="24"/>
      <c r="G28" s="24"/>
      <c r="H28" s="24"/>
      <c r="I28" s="24"/>
      <c r="J28" s="24"/>
      <c r="K28" s="24"/>
      <c r="L28" s="24"/>
      <c r="M28" s="24"/>
      <c r="N28" s="24"/>
      <c r="O28" s="24"/>
      <c r="P28" s="24"/>
      <c r="Q28" s="24"/>
      <c r="R28" s="24"/>
      <c r="S28" s="24"/>
      <c r="T28" s="24"/>
      <c r="U28" s="24"/>
      <c r="V28" s="24"/>
    </row>
    <row r="29" spans="1:22" x14ac:dyDescent="0.2">
      <c r="B29" s="24"/>
      <c r="C29" s="24"/>
      <c r="D29" s="24"/>
      <c r="E29" s="24"/>
      <c r="F29" s="24"/>
      <c r="G29" s="24"/>
      <c r="H29" s="24"/>
      <c r="I29" s="24"/>
      <c r="J29" s="24"/>
      <c r="K29" s="24"/>
      <c r="L29" s="24"/>
      <c r="M29" s="24"/>
      <c r="N29" s="24"/>
      <c r="O29" s="24"/>
      <c r="P29" s="24"/>
      <c r="Q29" s="24"/>
      <c r="R29" s="24"/>
      <c r="S29" s="24"/>
      <c r="T29" s="24"/>
      <c r="U29" s="24"/>
      <c r="V29" s="24"/>
    </row>
    <row r="30" spans="1:22" x14ac:dyDescent="0.2">
      <c r="B30" s="24"/>
      <c r="C30" s="24"/>
      <c r="D30" s="24"/>
      <c r="E30" s="24"/>
      <c r="F30" s="24"/>
      <c r="G30" s="24"/>
      <c r="H30" s="24"/>
      <c r="I30" s="24"/>
      <c r="J30" s="24"/>
      <c r="K30" s="24"/>
      <c r="L30" s="24"/>
      <c r="M30" s="24"/>
      <c r="N30" s="24"/>
      <c r="O30" s="24"/>
      <c r="P30" s="24"/>
      <c r="Q30" s="24"/>
      <c r="R30" s="24"/>
      <c r="S30" s="24"/>
      <c r="T30" s="24"/>
      <c r="U30" s="24"/>
      <c r="V30" s="24"/>
    </row>
    <row r="31" spans="1:22" x14ac:dyDescent="0.2">
      <c r="B31" s="24"/>
      <c r="C31" s="24"/>
      <c r="D31" s="24"/>
      <c r="E31" s="24"/>
      <c r="F31" s="24"/>
      <c r="G31" s="24"/>
      <c r="H31" s="24"/>
      <c r="I31" s="24"/>
      <c r="J31" s="24"/>
      <c r="K31" s="24"/>
      <c r="L31" s="24"/>
      <c r="M31" s="24"/>
      <c r="N31" s="24"/>
      <c r="O31" s="24"/>
      <c r="P31" s="24"/>
      <c r="Q31" s="24"/>
      <c r="R31" s="24"/>
      <c r="S31" s="24"/>
      <c r="T31" s="24"/>
      <c r="U31" s="24"/>
      <c r="V31" s="24"/>
    </row>
    <row r="32" spans="1:22" x14ac:dyDescent="0.2">
      <c r="B32" s="24"/>
      <c r="C32" s="24"/>
      <c r="D32" s="24"/>
      <c r="E32" s="24"/>
      <c r="F32" s="24"/>
      <c r="G32" s="24"/>
      <c r="H32" s="24"/>
      <c r="I32" s="24"/>
      <c r="J32" s="24"/>
      <c r="K32" s="24"/>
      <c r="L32" s="24"/>
      <c r="M32" s="24"/>
      <c r="N32" s="24"/>
      <c r="O32" s="24"/>
      <c r="P32" s="24"/>
      <c r="Q32" s="24"/>
      <c r="R32" s="24"/>
      <c r="S32" s="24"/>
      <c r="T32" s="24"/>
      <c r="U32" s="24"/>
      <c r="V32" s="24"/>
    </row>
    <row r="33" spans="2:22" x14ac:dyDescent="0.2">
      <c r="B33" s="24"/>
      <c r="C33" s="24"/>
      <c r="D33" s="24"/>
      <c r="E33" s="24"/>
      <c r="F33" s="24"/>
      <c r="G33" s="24"/>
      <c r="H33" s="24"/>
      <c r="I33" s="24"/>
      <c r="J33" s="24"/>
      <c r="K33" s="24"/>
      <c r="L33" s="24"/>
      <c r="M33" s="24"/>
      <c r="N33" s="24"/>
      <c r="O33" s="24"/>
      <c r="P33" s="24"/>
      <c r="Q33" s="24"/>
      <c r="R33" s="24"/>
      <c r="S33" s="24"/>
      <c r="T33" s="24"/>
      <c r="U33" s="24"/>
      <c r="V33" s="24"/>
    </row>
    <row r="34" spans="2:22" x14ac:dyDescent="0.2">
      <c r="B34" s="24"/>
      <c r="C34" s="24"/>
      <c r="D34" s="24"/>
      <c r="E34" s="24"/>
      <c r="F34" s="24"/>
      <c r="G34" s="24"/>
      <c r="H34" s="24"/>
      <c r="I34" s="24"/>
      <c r="J34" s="24"/>
      <c r="K34" s="24"/>
      <c r="L34" s="24"/>
      <c r="M34" s="24"/>
      <c r="N34" s="24"/>
      <c r="O34" s="24"/>
      <c r="P34" s="24"/>
      <c r="Q34" s="24"/>
      <c r="R34" s="24"/>
      <c r="S34" s="24"/>
      <c r="T34" s="24"/>
      <c r="U34" s="24"/>
      <c r="V34" s="24"/>
    </row>
    <row r="35" spans="2:22" x14ac:dyDescent="0.2">
      <c r="B35" s="24"/>
      <c r="C35" s="24"/>
      <c r="D35" s="24"/>
      <c r="E35" s="24"/>
      <c r="F35" s="24"/>
      <c r="G35" s="24"/>
      <c r="H35" s="24"/>
      <c r="I35" s="24"/>
      <c r="J35" s="24"/>
      <c r="K35" s="24"/>
      <c r="L35" s="24"/>
      <c r="M35" s="24"/>
      <c r="N35" s="24"/>
      <c r="O35" s="24"/>
      <c r="P35" s="24"/>
      <c r="Q35" s="24"/>
      <c r="R35" s="24"/>
      <c r="S35" s="24"/>
      <c r="T35" s="24"/>
      <c r="U35" s="24"/>
      <c r="V35" s="24"/>
    </row>
    <row r="36" spans="2:22" x14ac:dyDescent="0.2">
      <c r="B36" s="24"/>
      <c r="C36" s="24"/>
      <c r="D36" s="24"/>
      <c r="E36" s="24"/>
      <c r="F36" s="24"/>
      <c r="G36" s="24"/>
      <c r="H36" s="24"/>
      <c r="I36" s="24"/>
      <c r="J36" s="24"/>
      <c r="K36" s="24"/>
      <c r="L36" s="24"/>
      <c r="M36" s="24"/>
      <c r="N36" s="24"/>
      <c r="O36" s="24"/>
      <c r="P36" s="24"/>
      <c r="Q36" s="24"/>
      <c r="R36" s="24"/>
      <c r="S36" s="24"/>
      <c r="T36" s="24"/>
      <c r="U36" s="24"/>
      <c r="V36" s="24"/>
    </row>
    <row r="37" spans="2:22" x14ac:dyDescent="0.2">
      <c r="B37" s="24"/>
      <c r="C37" s="24"/>
      <c r="D37" s="24"/>
      <c r="E37" s="24"/>
      <c r="F37" s="24"/>
      <c r="G37" s="24"/>
      <c r="H37" s="24"/>
      <c r="I37" s="24"/>
      <c r="J37" s="24"/>
      <c r="K37" s="24"/>
      <c r="L37" s="24"/>
      <c r="M37" s="24"/>
      <c r="N37" s="24"/>
      <c r="O37" s="24"/>
      <c r="P37" s="24"/>
      <c r="Q37" s="24"/>
      <c r="R37" s="24"/>
      <c r="S37" s="24"/>
      <c r="T37" s="24"/>
      <c r="U37" s="24"/>
      <c r="V37" s="24"/>
    </row>
    <row r="38" spans="2:22" x14ac:dyDescent="0.2">
      <c r="B38" s="24"/>
      <c r="C38" s="24"/>
      <c r="D38" s="24"/>
      <c r="E38" s="24"/>
      <c r="F38" s="24"/>
      <c r="G38" s="24"/>
      <c r="H38" s="24"/>
      <c r="I38" s="24"/>
      <c r="J38" s="24"/>
      <c r="K38" s="24"/>
      <c r="L38" s="24"/>
      <c r="M38" s="24"/>
      <c r="N38" s="24"/>
      <c r="O38" s="24"/>
      <c r="P38" s="24"/>
      <c r="Q38" s="24"/>
      <c r="R38" s="24"/>
      <c r="S38" s="24"/>
      <c r="T38" s="24"/>
      <c r="U38" s="24"/>
      <c r="V38" s="24"/>
    </row>
    <row r="39" spans="2:22" x14ac:dyDescent="0.2">
      <c r="B39" s="24"/>
      <c r="C39" s="24"/>
      <c r="D39" s="24"/>
      <c r="E39" s="24"/>
      <c r="F39" s="24"/>
      <c r="G39" s="24"/>
      <c r="H39" s="24"/>
      <c r="I39" s="24"/>
      <c r="J39" s="24"/>
      <c r="K39" s="24"/>
      <c r="L39" s="24"/>
      <c r="M39" s="24"/>
      <c r="N39" s="24"/>
      <c r="O39" s="24"/>
      <c r="P39" s="24"/>
      <c r="Q39" s="24"/>
      <c r="R39" s="24"/>
      <c r="S39" s="24"/>
      <c r="T39" s="24"/>
      <c r="U39" s="24"/>
      <c r="V39" s="24"/>
    </row>
    <row r="40" spans="2:22" x14ac:dyDescent="0.2">
      <c r="B40" s="24"/>
      <c r="C40" s="24"/>
      <c r="D40" s="24"/>
      <c r="E40" s="24"/>
      <c r="F40" s="24"/>
      <c r="G40" s="24"/>
      <c r="H40" s="24"/>
      <c r="I40" s="24"/>
      <c r="J40" s="24"/>
      <c r="K40" s="24"/>
      <c r="L40" s="24"/>
      <c r="M40" s="24"/>
      <c r="N40" s="24"/>
      <c r="O40" s="24"/>
      <c r="P40" s="24"/>
      <c r="Q40" s="24"/>
      <c r="R40" s="24"/>
      <c r="S40" s="24"/>
      <c r="T40" s="24"/>
      <c r="U40" s="24"/>
      <c r="V40" s="24"/>
    </row>
    <row r="41" spans="2:22" x14ac:dyDescent="0.2">
      <c r="B41" s="24"/>
      <c r="C41" s="24"/>
      <c r="D41" s="24"/>
      <c r="E41" s="24"/>
      <c r="F41" s="24"/>
      <c r="G41" s="24"/>
      <c r="H41" s="24"/>
      <c r="I41" s="24"/>
      <c r="J41" s="24"/>
      <c r="K41" s="24"/>
      <c r="L41" s="24"/>
      <c r="M41" s="24"/>
      <c r="N41" s="24"/>
      <c r="O41" s="24"/>
      <c r="P41" s="24"/>
      <c r="Q41" s="24"/>
      <c r="R41" s="24"/>
      <c r="S41" s="24"/>
      <c r="T41" s="24"/>
      <c r="U41" s="24"/>
      <c r="V41" s="24"/>
    </row>
    <row r="42" spans="2:22" x14ac:dyDescent="0.2">
      <c r="B42" s="24"/>
      <c r="C42" s="24"/>
      <c r="D42" s="24"/>
      <c r="E42" s="24"/>
      <c r="F42" s="24"/>
      <c r="G42" s="24"/>
      <c r="H42" s="24"/>
      <c r="I42" s="24"/>
      <c r="J42" s="24"/>
      <c r="K42" s="24"/>
      <c r="L42" s="24"/>
      <c r="M42" s="24"/>
      <c r="N42" s="24"/>
      <c r="O42" s="24"/>
      <c r="P42" s="24"/>
      <c r="Q42" s="24"/>
      <c r="R42" s="24"/>
      <c r="S42" s="24"/>
      <c r="T42" s="24"/>
      <c r="U42" s="24"/>
      <c r="V42" s="24"/>
    </row>
    <row r="43" spans="2:22" x14ac:dyDescent="0.2">
      <c r="B43" s="24"/>
      <c r="C43" s="24"/>
      <c r="D43" s="24"/>
      <c r="E43" s="24"/>
      <c r="F43" s="24"/>
      <c r="G43" s="24"/>
      <c r="H43" s="24"/>
      <c r="I43" s="24"/>
      <c r="J43" s="24"/>
      <c r="K43" s="24"/>
      <c r="L43" s="24"/>
      <c r="M43" s="24"/>
      <c r="N43" s="24"/>
      <c r="O43" s="24"/>
      <c r="P43" s="24"/>
      <c r="Q43" s="24"/>
      <c r="R43" s="24"/>
      <c r="S43" s="24"/>
      <c r="T43" s="24"/>
      <c r="U43" s="24"/>
      <c r="V43" s="24"/>
    </row>
    <row r="44" spans="2:22" x14ac:dyDescent="0.2">
      <c r="B44" s="24"/>
      <c r="C44" s="24"/>
      <c r="D44" s="24"/>
      <c r="E44" s="24"/>
      <c r="F44" s="24"/>
      <c r="G44" s="24"/>
      <c r="H44" s="24"/>
      <c r="I44" s="24"/>
      <c r="J44" s="24"/>
      <c r="K44" s="24"/>
      <c r="L44" s="24"/>
      <c r="M44" s="24"/>
      <c r="N44" s="24"/>
      <c r="O44" s="24"/>
      <c r="P44" s="24"/>
      <c r="Q44" s="24"/>
      <c r="R44" s="24"/>
      <c r="S44" s="24"/>
      <c r="T44" s="24"/>
      <c r="U44" s="24"/>
      <c r="V44" s="24"/>
    </row>
    <row r="45" spans="2:22" x14ac:dyDescent="0.2">
      <c r="B45" s="24"/>
      <c r="C45" s="24"/>
      <c r="D45" s="24"/>
      <c r="E45" s="24"/>
      <c r="F45" s="24"/>
      <c r="G45" s="24"/>
      <c r="H45" s="24"/>
      <c r="I45" s="24"/>
      <c r="J45" s="24"/>
      <c r="K45" s="24"/>
      <c r="L45" s="24"/>
      <c r="M45" s="24"/>
      <c r="N45" s="24"/>
      <c r="O45" s="24"/>
      <c r="P45" s="24"/>
      <c r="Q45" s="24"/>
      <c r="R45" s="24"/>
      <c r="S45" s="24"/>
      <c r="T45" s="24"/>
      <c r="U45" s="24"/>
      <c r="V45" s="24"/>
    </row>
    <row r="46" spans="2:22" x14ac:dyDescent="0.2">
      <c r="B46" s="24"/>
      <c r="C46" s="24"/>
      <c r="D46" s="24"/>
      <c r="E46" s="24"/>
      <c r="F46" s="24"/>
      <c r="G46" s="24"/>
      <c r="H46" s="24"/>
      <c r="I46" s="24"/>
      <c r="J46" s="24"/>
      <c r="K46" s="24"/>
      <c r="L46" s="24"/>
      <c r="M46" s="24"/>
      <c r="N46" s="24"/>
      <c r="O46" s="24"/>
      <c r="P46" s="24"/>
      <c r="Q46" s="24"/>
      <c r="R46" s="24"/>
      <c r="S46" s="24"/>
      <c r="T46" s="24"/>
      <c r="U46" s="24"/>
      <c r="V46" s="24"/>
    </row>
    <row r="47" spans="2:22" x14ac:dyDescent="0.2">
      <c r="B47" s="24"/>
      <c r="C47" s="24"/>
      <c r="D47" s="24"/>
      <c r="E47" s="24"/>
      <c r="F47" s="24"/>
      <c r="G47" s="24"/>
      <c r="H47" s="24"/>
      <c r="I47" s="24"/>
      <c r="J47" s="24"/>
      <c r="K47" s="24"/>
      <c r="L47" s="24"/>
      <c r="M47" s="24"/>
      <c r="N47" s="24"/>
      <c r="O47" s="24"/>
      <c r="P47" s="24"/>
      <c r="Q47" s="24"/>
      <c r="R47" s="24"/>
      <c r="S47" s="24"/>
      <c r="T47" s="24"/>
      <c r="U47" s="24"/>
      <c r="V47" s="24"/>
    </row>
    <row r="48" spans="2:22" x14ac:dyDescent="0.2">
      <c r="B48" s="24"/>
      <c r="C48" s="24"/>
      <c r="D48" s="24"/>
      <c r="E48" s="24"/>
      <c r="F48" s="24"/>
      <c r="G48" s="24"/>
      <c r="H48" s="24"/>
      <c r="I48" s="24"/>
      <c r="J48" s="24"/>
      <c r="K48" s="24"/>
      <c r="L48" s="24"/>
      <c r="M48" s="24"/>
      <c r="N48" s="24"/>
      <c r="O48" s="24"/>
      <c r="P48" s="24"/>
      <c r="Q48" s="24"/>
      <c r="R48" s="24"/>
      <c r="S48" s="24"/>
      <c r="T48" s="24"/>
      <c r="U48" s="24"/>
      <c r="V48" s="24"/>
    </row>
    <row r="49" spans="2:22" x14ac:dyDescent="0.2">
      <c r="B49" s="24"/>
      <c r="C49" s="24"/>
      <c r="D49" s="24"/>
      <c r="E49" s="24"/>
      <c r="F49" s="24"/>
      <c r="G49" s="24"/>
      <c r="H49" s="24"/>
      <c r="I49" s="24"/>
      <c r="J49" s="24"/>
      <c r="K49" s="24"/>
      <c r="L49" s="24"/>
      <c r="M49" s="24"/>
      <c r="N49" s="24"/>
      <c r="O49" s="24"/>
      <c r="P49" s="24"/>
      <c r="Q49" s="24"/>
      <c r="R49" s="24"/>
      <c r="S49" s="24"/>
      <c r="T49" s="24"/>
      <c r="U49" s="24"/>
      <c r="V49" s="24"/>
    </row>
    <row r="50" spans="2:22" x14ac:dyDescent="0.2">
      <c r="B50" s="24"/>
      <c r="C50" s="24"/>
      <c r="D50" s="24"/>
      <c r="E50" s="24"/>
      <c r="F50" s="24"/>
      <c r="G50" s="24"/>
      <c r="H50" s="24"/>
      <c r="I50" s="24"/>
      <c r="J50" s="24"/>
      <c r="K50" s="24"/>
      <c r="L50" s="24"/>
      <c r="M50" s="24"/>
      <c r="N50" s="24"/>
      <c r="O50" s="24"/>
      <c r="P50" s="24"/>
      <c r="Q50" s="24"/>
      <c r="R50" s="24"/>
      <c r="S50" s="24"/>
      <c r="T50" s="24"/>
      <c r="U50" s="24"/>
      <c r="V50" s="24"/>
    </row>
    <row r="51" spans="2:22" x14ac:dyDescent="0.2">
      <c r="B51" s="24"/>
      <c r="C51" s="24"/>
      <c r="D51" s="24"/>
      <c r="E51" s="24"/>
      <c r="F51" s="24"/>
      <c r="G51" s="24"/>
      <c r="H51" s="24"/>
      <c r="I51" s="24"/>
      <c r="J51" s="24"/>
      <c r="K51" s="24"/>
      <c r="L51" s="24"/>
      <c r="M51" s="24"/>
      <c r="N51" s="24"/>
      <c r="O51" s="24"/>
      <c r="P51" s="24"/>
      <c r="Q51" s="24"/>
      <c r="R51" s="24"/>
      <c r="S51" s="24"/>
      <c r="T51" s="24"/>
      <c r="U51" s="24"/>
      <c r="V51" s="24"/>
    </row>
    <row r="52" spans="2:22" x14ac:dyDescent="0.2">
      <c r="B52" s="24"/>
      <c r="C52" s="24"/>
      <c r="D52" s="24"/>
      <c r="E52" s="24"/>
      <c r="F52" s="24"/>
      <c r="G52" s="24"/>
      <c r="H52" s="24"/>
      <c r="I52" s="24"/>
      <c r="J52" s="24"/>
      <c r="K52" s="24"/>
      <c r="L52" s="24"/>
      <c r="M52" s="24"/>
      <c r="N52" s="24"/>
      <c r="O52" s="24"/>
      <c r="P52" s="24"/>
      <c r="Q52" s="24"/>
      <c r="R52" s="24"/>
      <c r="S52" s="24"/>
      <c r="T52" s="24"/>
      <c r="U52" s="24"/>
      <c r="V52" s="24"/>
    </row>
    <row r="53" spans="2:22" x14ac:dyDescent="0.2">
      <c r="B53" s="24"/>
      <c r="C53" s="24"/>
      <c r="D53" s="24"/>
      <c r="E53" s="24"/>
      <c r="F53" s="24"/>
      <c r="G53" s="24"/>
      <c r="H53" s="24"/>
      <c r="I53" s="24"/>
      <c r="J53" s="24"/>
      <c r="K53" s="24"/>
      <c r="L53" s="24"/>
      <c r="M53" s="24"/>
      <c r="N53" s="24"/>
      <c r="O53" s="24"/>
      <c r="P53" s="24"/>
      <c r="Q53" s="24"/>
      <c r="R53" s="24"/>
      <c r="S53" s="24"/>
      <c r="T53" s="24"/>
      <c r="U53" s="24"/>
      <c r="V53" s="24"/>
    </row>
    <row r="54" spans="2:22" x14ac:dyDescent="0.2">
      <c r="B54" s="24"/>
      <c r="C54" s="24"/>
      <c r="D54" s="24"/>
      <c r="E54" s="24"/>
      <c r="F54" s="24"/>
      <c r="G54" s="24"/>
      <c r="H54" s="24"/>
      <c r="I54" s="24"/>
      <c r="J54" s="24"/>
      <c r="K54" s="24"/>
      <c r="L54" s="24"/>
      <c r="M54" s="24"/>
      <c r="N54" s="24"/>
      <c r="O54" s="24"/>
      <c r="P54" s="24"/>
      <c r="Q54" s="24"/>
      <c r="R54" s="24"/>
      <c r="S54" s="24"/>
      <c r="T54" s="24"/>
      <c r="U54" s="24"/>
      <c r="V54" s="24"/>
    </row>
    <row r="55" spans="2:22" x14ac:dyDescent="0.2">
      <c r="B55" s="24"/>
      <c r="C55" s="24"/>
      <c r="D55" s="24"/>
      <c r="E55" s="24"/>
      <c r="F55" s="24"/>
      <c r="G55" s="24"/>
      <c r="H55" s="24"/>
      <c r="I55" s="24"/>
      <c r="J55" s="24"/>
      <c r="K55" s="24"/>
      <c r="L55" s="24"/>
      <c r="M55" s="24"/>
      <c r="N55" s="24"/>
      <c r="O55" s="24"/>
      <c r="P55" s="24"/>
      <c r="Q55" s="24"/>
      <c r="R55" s="24"/>
      <c r="S55" s="24"/>
      <c r="T55" s="24"/>
      <c r="U55" s="24"/>
      <c r="V55" s="24"/>
    </row>
    <row r="56" spans="2:22" x14ac:dyDescent="0.2">
      <c r="B56" s="24"/>
      <c r="C56" s="24"/>
      <c r="D56" s="24"/>
      <c r="E56" s="24"/>
      <c r="F56" s="24"/>
      <c r="G56" s="24"/>
      <c r="H56" s="24"/>
      <c r="I56" s="24"/>
      <c r="J56" s="24"/>
      <c r="K56" s="24"/>
      <c r="L56" s="24"/>
      <c r="M56" s="24"/>
      <c r="N56" s="24"/>
      <c r="O56" s="24"/>
      <c r="P56" s="24"/>
      <c r="Q56" s="24"/>
      <c r="R56" s="24"/>
      <c r="S56" s="24"/>
      <c r="T56" s="24"/>
      <c r="U56" s="24"/>
      <c r="V56" s="24"/>
    </row>
    <row r="57" spans="2:22" x14ac:dyDescent="0.2">
      <c r="B57" s="24"/>
      <c r="C57" s="24"/>
      <c r="D57" s="24"/>
      <c r="E57" s="24"/>
      <c r="F57" s="24"/>
      <c r="G57" s="24"/>
      <c r="H57" s="24"/>
      <c r="I57" s="24"/>
      <c r="J57" s="24"/>
      <c r="K57" s="24"/>
      <c r="L57" s="24"/>
      <c r="M57" s="24"/>
      <c r="N57" s="24"/>
      <c r="O57" s="24"/>
      <c r="P57" s="24"/>
      <c r="Q57" s="24"/>
      <c r="R57" s="24"/>
      <c r="S57" s="24"/>
      <c r="T57" s="24"/>
      <c r="U57" s="24"/>
      <c r="V57" s="24"/>
    </row>
    <row r="58" spans="2:22" x14ac:dyDescent="0.2">
      <c r="B58" s="24"/>
      <c r="C58" s="24"/>
      <c r="D58" s="24"/>
      <c r="E58" s="24"/>
      <c r="F58" s="24"/>
      <c r="G58" s="24"/>
      <c r="H58" s="24"/>
      <c r="I58" s="24"/>
      <c r="J58" s="24"/>
      <c r="K58" s="24"/>
      <c r="L58" s="24"/>
      <c r="M58" s="24"/>
      <c r="N58" s="24"/>
      <c r="O58" s="24"/>
      <c r="P58" s="24"/>
      <c r="Q58" s="24"/>
      <c r="R58" s="24"/>
      <c r="S58" s="24"/>
      <c r="T58" s="24"/>
      <c r="U58" s="24"/>
      <c r="V58" s="24"/>
    </row>
    <row r="59" spans="2:22" x14ac:dyDescent="0.2">
      <c r="B59" s="24"/>
      <c r="C59" s="24"/>
      <c r="D59" s="24"/>
      <c r="E59" s="24"/>
      <c r="F59" s="24"/>
      <c r="G59" s="24"/>
      <c r="H59" s="24"/>
      <c r="I59" s="24"/>
      <c r="J59" s="24"/>
      <c r="K59" s="24"/>
      <c r="L59" s="24"/>
      <c r="M59" s="24"/>
      <c r="N59" s="24"/>
      <c r="O59" s="24"/>
      <c r="P59" s="24"/>
      <c r="Q59" s="24"/>
      <c r="R59" s="24"/>
      <c r="S59" s="24"/>
      <c r="T59" s="24"/>
      <c r="U59" s="24"/>
      <c r="V59" s="24"/>
    </row>
    <row r="60" spans="2:22" x14ac:dyDescent="0.2">
      <c r="B60" s="24"/>
      <c r="C60" s="24"/>
      <c r="D60" s="24"/>
      <c r="E60" s="24"/>
      <c r="F60" s="24"/>
      <c r="G60" s="24"/>
      <c r="H60" s="24"/>
      <c r="I60" s="24"/>
      <c r="J60" s="24"/>
      <c r="K60" s="24"/>
      <c r="L60" s="24"/>
      <c r="M60" s="24"/>
      <c r="N60" s="24"/>
      <c r="O60" s="24"/>
      <c r="P60" s="24"/>
      <c r="Q60" s="24"/>
      <c r="R60" s="24"/>
      <c r="S60" s="24"/>
      <c r="T60" s="24"/>
      <c r="U60" s="24"/>
      <c r="V60" s="24"/>
    </row>
    <row r="61" spans="2:22" x14ac:dyDescent="0.2">
      <c r="B61" s="24"/>
      <c r="C61" s="24"/>
      <c r="D61" s="24"/>
      <c r="E61" s="24"/>
      <c r="F61" s="24"/>
      <c r="G61" s="24"/>
      <c r="H61" s="24"/>
      <c r="I61" s="24"/>
      <c r="J61" s="24"/>
      <c r="K61" s="24"/>
      <c r="L61" s="24"/>
      <c r="M61" s="24"/>
      <c r="N61" s="24"/>
      <c r="O61" s="24"/>
      <c r="P61" s="24"/>
      <c r="Q61" s="24"/>
      <c r="R61" s="24"/>
      <c r="S61" s="24"/>
      <c r="T61" s="24"/>
      <c r="U61" s="24"/>
      <c r="V61" s="24"/>
    </row>
    <row r="62" spans="2:22" x14ac:dyDescent="0.2">
      <c r="B62" s="24"/>
      <c r="C62" s="24"/>
      <c r="D62" s="24"/>
      <c r="E62" s="24"/>
      <c r="F62" s="24"/>
      <c r="G62" s="24"/>
      <c r="H62" s="24"/>
      <c r="I62" s="24"/>
      <c r="J62" s="24"/>
      <c r="K62" s="24"/>
      <c r="L62" s="24"/>
      <c r="M62" s="24"/>
      <c r="N62" s="24"/>
      <c r="O62" s="24"/>
      <c r="P62" s="24"/>
      <c r="Q62" s="24"/>
      <c r="R62" s="24"/>
      <c r="S62" s="24"/>
      <c r="T62" s="24"/>
      <c r="U62" s="24"/>
      <c r="V62" s="24"/>
    </row>
    <row r="63" spans="2:22" x14ac:dyDescent="0.2">
      <c r="B63" s="24"/>
      <c r="C63" s="24"/>
      <c r="D63" s="24"/>
      <c r="E63" s="24"/>
      <c r="F63" s="24"/>
      <c r="G63" s="24"/>
      <c r="H63" s="24"/>
      <c r="I63" s="24"/>
      <c r="J63" s="24"/>
      <c r="K63" s="24"/>
      <c r="L63" s="24"/>
      <c r="M63" s="24"/>
      <c r="N63" s="24"/>
      <c r="O63" s="24"/>
      <c r="P63" s="24"/>
      <c r="Q63" s="24"/>
      <c r="R63" s="24"/>
      <c r="S63" s="24"/>
      <c r="T63" s="24"/>
      <c r="U63" s="24"/>
      <c r="V63" s="24"/>
    </row>
    <row r="64" spans="2:22" x14ac:dyDescent="0.2">
      <c r="B64" s="24"/>
      <c r="C64" s="24"/>
      <c r="D64" s="24"/>
      <c r="E64" s="24"/>
      <c r="F64" s="24"/>
      <c r="G64" s="24"/>
      <c r="H64" s="24"/>
      <c r="I64" s="24"/>
      <c r="J64" s="24"/>
      <c r="K64" s="24"/>
      <c r="L64" s="24"/>
      <c r="M64" s="24"/>
      <c r="N64" s="24"/>
      <c r="O64" s="24"/>
      <c r="P64" s="24"/>
      <c r="Q64" s="24"/>
      <c r="R64" s="24"/>
      <c r="S64" s="24"/>
      <c r="T64" s="24"/>
      <c r="U64" s="24"/>
      <c r="V64" s="24"/>
    </row>
    <row r="65" spans="2:22" x14ac:dyDescent="0.2">
      <c r="B65" s="24"/>
      <c r="C65" s="24"/>
      <c r="D65" s="24"/>
      <c r="E65" s="24"/>
      <c r="F65" s="24"/>
      <c r="G65" s="24"/>
      <c r="H65" s="24"/>
      <c r="I65" s="24"/>
      <c r="J65" s="24"/>
      <c r="K65" s="24"/>
      <c r="L65" s="24"/>
      <c r="M65" s="24"/>
      <c r="N65" s="24"/>
      <c r="O65" s="24"/>
      <c r="P65" s="24"/>
      <c r="Q65" s="24"/>
      <c r="R65" s="24"/>
      <c r="S65" s="24"/>
      <c r="T65" s="24"/>
      <c r="U65" s="24"/>
      <c r="V65" s="24"/>
    </row>
    <row r="66" spans="2:22" x14ac:dyDescent="0.2">
      <c r="B66" s="24"/>
      <c r="C66" s="24"/>
      <c r="D66" s="24"/>
      <c r="E66" s="24"/>
      <c r="F66" s="24"/>
      <c r="G66" s="24"/>
      <c r="H66" s="24"/>
      <c r="I66" s="24"/>
      <c r="J66" s="24"/>
      <c r="K66" s="24"/>
      <c r="L66" s="24"/>
      <c r="M66" s="24"/>
      <c r="N66" s="24"/>
      <c r="O66" s="24"/>
      <c r="P66" s="24"/>
      <c r="Q66" s="24"/>
      <c r="R66" s="24"/>
      <c r="S66" s="24"/>
      <c r="T66" s="24"/>
      <c r="U66" s="24"/>
      <c r="V66" s="24"/>
    </row>
    <row r="67" spans="2:22" x14ac:dyDescent="0.2">
      <c r="B67" s="24"/>
      <c r="C67" s="24"/>
      <c r="D67" s="24"/>
      <c r="E67" s="24"/>
      <c r="F67" s="24"/>
      <c r="G67" s="24"/>
      <c r="H67" s="24"/>
      <c r="I67" s="24"/>
      <c r="J67" s="24"/>
      <c r="K67" s="24"/>
      <c r="L67" s="24"/>
      <c r="M67" s="24"/>
      <c r="N67" s="24"/>
      <c r="O67" s="24"/>
      <c r="P67" s="24"/>
      <c r="Q67" s="24"/>
      <c r="R67" s="24"/>
      <c r="S67" s="24"/>
      <c r="T67" s="24"/>
      <c r="U67" s="24"/>
      <c r="V67" s="24"/>
    </row>
    <row r="68" spans="2:22" x14ac:dyDescent="0.2">
      <c r="B68" s="24"/>
      <c r="C68" s="24"/>
      <c r="D68" s="24"/>
      <c r="E68" s="24"/>
      <c r="F68" s="24"/>
      <c r="G68" s="24"/>
      <c r="H68" s="24"/>
      <c r="I68" s="24"/>
      <c r="J68" s="24"/>
      <c r="K68" s="24"/>
      <c r="L68" s="24"/>
      <c r="M68" s="24"/>
      <c r="N68" s="24"/>
      <c r="O68" s="24"/>
      <c r="P68" s="24"/>
      <c r="Q68" s="24"/>
      <c r="R68" s="24"/>
      <c r="S68" s="24"/>
      <c r="T68" s="24"/>
      <c r="U68" s="24"/>
      <c r="V68" s="24"/>
    </row>
    <row r="69" spans="2:22" x14ac:dyDescent="0.2">
      <c r="B69" s="24"/>
      <c r="C69" s="24"/>
      <c r="D69" s="24"/>
      <c r="E69" s="24"/>
      <c r="F69" s="24"/>
      <c r="G69" s="24"/>
      <c r="H69" s="24"/>
      <c r="I69" s="24"/>
      <c r="J69" s="24"/>
      <c r="K69" s="24"/>
      <c r="L69" s="24"/>
      <c r="M69" s="24"/>
      <c r="N69" s="24"/>
      <c r="O69" s="24"/>
      <c r="P69" s="24"/>
      <c r="Q69" s="24"/>
      <c r="R69" s="24"/>
      <c r="S69" s="24"/>
      <c r="T69" s="24"/>
      <c r="U69" s="24"/>
      <c r="V69" s="24"/>
    </row>
    <row r="70" spans="2:22" x14ac:dyDescent="0.2">
      <c r="B70" s="24"/>
      <c r="C70" s="24"/>
      <c r="D70" s="24"/>
      <c r="E70" s="24"/>
      <c r="F70" s="24"/>
      <c r="G70" s="24"/>
      <c r="H70" s="24"/>
      <c r="I70" s="24"/>
      <c r="J70" s="24"/>
      <c r="K70" s="24"/>
      <c r="L70" s="24"/>
      <c r="M70" s="24"/>
      <c r="N70" s="24"/>
      <c r="O70" s="24"/>
      <c r="P70" s="24"/>
      <c r="Q70" s="24"/>
      <c r="R70" s="24"/>
      <c r="S70" s="24"/>
      <c r="T70" s="24"/>
      <c r="U70" s="24"/>
      <c r="V70" s="24"/>
    </row>
    <row r="71" spans="2:22" x14ac:dyDescent="0.2">
      <c r="B71" s="24"/>
      <c r="C71" s="24"/>
      <c r="D71" s="24"/>
      <c r="E71" s="24"/>
      <c r="F71" s="24"/>
      <c r="G71" s="24"/>
      <c r="H71" s="24"/>
      <c r="I71" s="24"/>
      <c r="J71" s="24"/>
      <c r="K71" s="24"/>
      <c r="L71" s="24"/>
      <c r="M71" s="24"/>
      <c r="N71" s="24"/>
      <c r="O71" s="24"/>
      <c r="P71" s="24"/>
      <c r="Q71" s="24"/>
      <c r="R71" s="24"/>
      <c r="S71" s="24"/>
      <c r="T71" s="24"/>
      <c r="U71" s="24"/>
      <c r="V71" s="24"/>
    </row>
    <row r="72" spans="2:22" x14ac:dyDescent="0.2">
      <c r="B72" s="24"/>
      <c r="C72" s="24"/>
      <c r="D72" s="24"/>
      <c r="E72" s="24"/>
      <c r="F72" s="24"/>
      <c r="G72" s="24"/>
      <c r="H72" s="24"/>
      <c r="I72" s="24"/>
      <c r="J72" s="24"/>
      <c r="K72" s="24"/>
      <c r="L72" s="24"/>
      <c r="M72" s="24"/>
      <c r="N72" s="24"/>
      <c r="O72" s="24"/>
      <c r="P72" s="24"/>
      <c r="Q72" s="24"/>
      <c r="R72" s="24"/>
      <c r="S72" s="24"/>
      <c r="T72" s="24"/>
      <c r="U72" s="24"/>
      <c r="V72" s="24"/>
    </row>
  </sheetData>
  <mergeCells count="1">
    <mergeCell ref="A2:V2"/>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99CC"/>
  </sheetPr>
  <dimension ref="A2:D21"/>
  <sheetViews>
    <sheetView workbookViewId="0">
      <selection activeCell="G5" sqref="G5"/>
    </sheetView>
  </sheetViews>
  <sheetFormatPr baseColWidth="10" defaultRowHeight="12.75" x14ac:dyDescent="0.2"/>
  <cols>
    <col min="2" max="2" width="11.140625" style="29" customWidth="1"/>
  </cols>
  <sheetData>
    <row r="2" spans="1:4" x14ac:dyDescent="0.2">
      <c r="A2" s="40">
        <v>1998</v>
      </c>
      <c r="C2" s="36" t="s">
        <v>21</v>
      </c>
      <c r="D2" s="37"/>
    </row>
    <row r="3" spans="1:4" x14ac:dyDescent="0.2">
      <c r="A3" s="47">
        <v>1999</v>
      </c>
      <c r="C3" s="38" t="s">
        <v>22</v>
      </c>
      <c r="D3" s="39"/>
    </row>
    <row r="4" spans="1:4" x14ac:dyDescent="0.2">
      <c r="A4" s="47">
        <v>2000</v>
      </c>
      <c r="C4" s="29"/>
    </row>
    <row r="5" spans="1:4" x14ac:dyDescent="0.2">
      <c r="A5" s="47">
        <v>2001</v>
      </c>
      <c r="C5" s="40" t="s">
        <v>30</v>
      </c>
    </row>
    <row r="6" spans="1:4" x14ac:dyDescent="0.2">
      <c r="A6" s="47">
        <v>2002</v>
      </c>
      <c r="C6" s="41" t="s">
        <v>31</v>
      </c>
    </row>
    <row r="7" spans="1:4" x14ac:dyDescent="0.2">
      <c r="A7" s="47">
        <v>2003</v>
      </c>
      <c r="C7" s="29"/>
    </row>
    <row r="8" spans="1:4" x14ac:dyDescent="0.2">
      <c r="A8" s="47">
        <v>2004</v>
      </c>
      <c r="C8" s="40" t="s">
        <v>24</v>
      </c>
      <c r="D8" s="37"/>
    </row>
    <row r="9" spans="1:4" x14ac:dyDescent="0.2">
      <c r="A9" s="47">
        <v>2005</v>
      </c>
      <c r="C9" s="41" t="s">
        <v>23</v>
      </c>
      <c r="D9" s="39"/>
    </row>
    <row r="10" spans="1:4" x14ac:dyDescent="0.2">
      <c r="A10" s="47">
        <v>2006</v>
      </c>
    </row>
    <row r="11" spans="1:4" x14ac:dyDescent="0.2">
      <c r="A11" s="47">
        <v>2007</v>
      </c>
    </row>
    <row r="12" spans="1:4" x14ac:dyDescent="0.2">
      <c r="A12" s="47">
        <v>2008</v>
      </c>
    </row>
    <row r="13" spans="1:4" x14ac:dyDescent="0.2">
      <c r="A13" s="47">
        <v>2009</v>
      </c>
    </row>
    <row r="14" spans="1:4" x14ac:dyDescent="0.2">
      <c r="A14" s="47">
        <v>2010</v>
      </c>
    </row>
    <row r="15" spans="1:4" x14ac:dyDescent="0.2">
      <c r="A15" s="47">
        <v>2011</v>
      </c>
    </row>
    <row r="16" spans="1:4" x14ac:dyDescent="0.2">
      <c r="A16" s="47">
        <v>2012</v>
      </c>
    </row>
    <row r="17" spans="1:1" x14ac:dyDescent="0.2">
      <c r="A17" s="47">
        <v>2013</v>
      </c>
    </row>
    <row r="18" spans="1:1" x14ac:dyDescent="0.2">
      <c r="A18" s="47">
        <v>2014</v>
      </c>
    </row>
    <row r="19" spans="1:1" x14ac:dyDescent="0.2">
      <c r="A19" s="47">
        <v>2015</v>
      </c>
    </row>
    <row r="20" spans="1:1" x14ac:dyDescent="0.2">
      <c r="A20" s="47">
        <v>2016</v>
      </c>
    </row>
    <row r="21" spans="1:1" x14ac:dyDescent="0.2">
      <c r="A21" s="41">
        <v>2017</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1</vt:i4>
      </vt:variant>
    </vt:vector>
  </HeadingPairs>
  <TitlesOfParts>
    <vt:vector size="7" baseType="lpstr">
      <vt:lpstr>Legende</vt:lpstr>
      <vt:lpstr>IN_OUT_TFP_Arbeit</vt:lpstr>
      <vt:lpstr>NR_Mittelwertberechnung</vt:lpstr>
      <vt:lpstr>NR_Berechnung_TFP</vt:lpstr>
      <vt:lpstr>RD_Post_alle</vt:lpstr>
      <vt:lpstr>Hilfstabelle</vt:lpstr>
      <vt:lpstr>Legende!Druckbereich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316</cp:lastModifiedBy>
  <cp:lastPrinted>2020-08-24T20:02:07Z</cp:lastPrinted>
  <dcterms:created xsi:type="dcterms:W3CDTF">2020-03-23T08:32:36Z</dcterms:created>
  <dcterms:modified xsi:type="dcterms:W3CDTF">2021-08-20T12:09:51Z</dcterms:modified>
</cp:coreProperties>
</file>