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08" yWindow="-108" windowWidth="23256" windowHeight="12576" tabRatio="774"/>
  </bookViews>
  <sheets>
    <sheet name="Konsultationsbeitrag Anlage 1" sheetId="5" r:id="rId1"/>
    <sheet name="Werte Anlage1" sheetId="7" state="veryHidden" r:id="rId2"/>
    <sheet name="Werte Allg." sheetId="8" state="veryHidden" r:id="rId3"/>
    <sheet name="Marktrollen" sheetId="4" state="veryHidden" r:id="rId4"/>
  </sheets>
  <externalReferences>
    <externalReference r:id="rId5"/>
    <externalReference r:id="rId6"/>
    <externalReference r:id="rId7"/>
    <externalReference r:id="rId8"/>
    <externalReference r:id="rId9"/>
  </externalReferences>
  <definedNames>
    <definedName name="_xlnm._FilterDatabase" localSheetId="0" hidden="1">'Konsultationsbeitrag Anlage 1'!$A$4:$O$27</definedName>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 i="5" l="1"/>
  <c r="A7" i="5" s="1"/>
  <c r="A8" i="5" s="1"/>
  <c r="A9" i="5" s="1"/>
  <c r="A10" i="5" s="1"/>
  <c r="A11" i="5" s="1"/>
  <c r="A12" i="5" s="1"/>
  <c r="A13" i="5" s="1"/>
  <c r="A14" i="5" s="1"/>
  <c r="A15" i="5" s="1"/>
  <c r="A16" i="5" s="1"/>
  <c r="A17" i="5" s="1"/>
  <c r="A18" i="5" s="1"/>
  <c r="A19" i="5" s="1"/>
  <c r="A20" i="5" s="1"/>
  <c r="A21" i="5" s="1"/>
  <c r="A22" i="5" s="1"/>
  <c r="A23" i="5" s="1"/>
  <c r="A24" i="5" s="1"/>
  <c r="A25" i="5" s="1"/>
  <c r="A26" i="5" s="1"/>
  <c r="A27" i="5" s="1"/>
  <c r="D7" i="5"/>
  <c r="I7" i="5" l="1"/>
  <c r="O7" i="5" s="1"/>
  <c r="J7" i="5" l="1"/>
  <c r="N7" i="5"/>
  <c r="M7" i="5"/>
  <c r="K7" i="5"/>
  <c r="L7" i="5"/>
  <c r="D23" i="5"/>
  <c r="C23" i="5"/>
  <c r="C15" i="5" l="1"/>
  <c r="C16" i="5"/>
  <c r="I6" i="5" l="1"/>
  <c r="O6" i="5" s="1"/>
  <c r="D6" i="5"/>
  <c r="L6" i="5" l="1"/>
  <c r="M6" i="5"/>
  <c r="J6" i="5"/>
  <c r="N6" i="5"/>
  <c r="K6" i="5"/>
  <c r="D13" i="5" l="1"/>
  <c r="C13" i="5"/>
  <c r="D18" i="5"/>
  <c r="C18" i="5"/>
  <c r="C9" i="5" l="1"/>
  <c r="D9" i="5"/>
  <c r="C10" i="5"/>
  <c r="D10" i="5"/>
  <c r="C17" i="5"/>
  <c r="D17" i="5"/>
  <c r="C14" i="5"/>
  <c r="D14" i="5"/>
  <c r="C19" i="5"/>
  <c r="D19" i="5"/>
  <c r="C26" i="5"/>
  <c r="D26" i="5"/>
  <c r="C20" i="5"/>
  <c r="D20" i="5"/>
  <c r="C21" i="5"/>
  <c r="D21" i="5"/>
  <c r="C22" i="5"/>
  <c r="D22" i="5"/>
  <c r="C24" i="5"/>
  <c r="D24" i="5"/>
  <c r="C25" i="5"/>
  <c r="D25" i="5"/>
  <c r="D5" i="5"/>
  <c r="C27" i="5"/>
  <c r="D27" i="5"/>
  <c r="D8" i="5"/>
  <c r="C8" i="5"/>
  <c r="I5" i="5" l="1"/>
  <c r="O5" i="5" s="1"/>
  <c r="I8" i="5" l="1"/>
  <c r="L5" i="5"/>
  <c r="K5" i="5"/>
  <c r="J5" i="5"/>
  <c r="M5" i="5"/>
  <c r="N5" i="5"/>
  <c r="J8" i="5" l="1"/>
  <c r="N8" i="5"/>
  <c r="L8" i="5"/>
  <c r="K8" i="5"/>
  <c r="M8" i="5"/>
  <c r="O8" i="5"/>
  <c r="I9" i="5"/>
  <c r="K9" i="5" l="1"/>
  <c r="M9" i="5"/>
  <c r="O9" i="5"/>
  <c r="N9" i="5"/>
  <c r="L9" i="5"/>
  <c r="J9" i="5"/>
  <c r="I10" i="5"/>
  <c r="N10" i="5" l="1"/>
  <c r="L10" i="5"/>
  <c r="M10" i="5"/>
  <c r="J10" i="5"/>
  <c r="K10" i="5"/>
  <c r="O10" i="5"/>
  <c r="I13" i="5" l="1"/>
  <c r="J13" i="5" l="1"/>
  <c r="M13" i="5"/>
  <c r="O13" i="5"/>
  <c r="L13" i="5"/>
  <c r="N13" i="5"/>
  <c r="K13" i="5"/>
  <c r="I14" i="5" l="1"/>
  <c r="N14" i="5" l="1"/>
  <c r="K14" i="5"/>
  <c r="O14" i="5"/>
  <c r="L14" i="5"/>
  <c r="M14" i="5"/>
  <c r="J14" i="5"/>
  <c r="I17" i="5" l="1"/>
  <c r="J17" i="5" l="1"/>
  <c r="O17" i="5"/>
  <c r="L17" i="5"/>
  <c r="K17" i="5"/>
  <c r="N17" i="5"/>
  <c r="M17" i="5"/>
  <c r="I18" i="5"/>
  <c r="I19" i="5" l="1"/>
  <c r="O18" i="5"/>
  <c r="N18" i="5"/>
  <c r="M18" i="5"/>
  <c r="L18" i="5"/>
  <c r="J18" i="5"/>
  <c r="K18" i="5"/>
  <c r="N19" i="5" l="1"/>
  <c r="J19" i="5"/>
  <c r="M19" i="5"/>
  <c r="L19" i="5"/>
  <c r="K19" i="5"/>
  <c r="O19" i="5"/>
  <c r="I23" i="5" l="1"/>
  <c r="I20" i="5"/>
  <c r="O23" i="5" l="1"/>
  <c r="K23" i="5"/>
  <c r="N23" i="5"/>
  <c r="J23" i="5"/>
  <c r="M23" i="5"/>
  <c r="L23" i="5"/>
  <c r="L20" i="5"/>
  <c r="M20" i="5"/>
  <c r="N20" i="5"/>
  <c r="J20" i="5"/>
  <c r="K20" i="5"/>
  <c r="O20" i="5"/>
  <c r="I21" i="5"/>
  <c r="K21" i="5" l="1"/>
  <c r="L21" i="5"/>
  <c r="M21" i="5"/>
  <c r="N21" i="5"/>
  <c r="J21" i="5"/>
  <c r="O21" i="5"/>
  <c r="I22" i="5"/>
  <c r="N22" i="5" l="1"/>
  <c r="K22" i="5"/>
  <c r="O22" i="5"/>
  <c r="J22" i="5"/>
  <c r="M22" i="5"/>
  <c r="L22" i="5"/>
  <c r="I24" i="5"/>
  <c r="K24" i="5" l="1"/>
  <c r="J24" i="5"/>
  <c r="N24" i="5"/>
  <c r="O24" i="5"/>
  <c r="M24" i="5"/>
  <c r="L24" i="5"/>
  <c r="I25" i="5"/>
  <c r="L25" i="5" l="1"/>
  <c r="J25" i="5"/>
  <c r="M25" i="5"/>
  <c r="N25" i="5"/>
  <c r="K25" i="5"/>
  <c r="O25" i="5"/>
  <c r="I26" i="5" l="1"/>
  <c r="I27" i="5" l="1"/>
  <c r="O26" i="5"/>
  <c r="M26" i="5"/>
  <c r="K26" i="5"/>
  <c r="J26" i="5"/>
  <c r="L26" i="5"/>
  <c r="N26" i="5"/>
  <c r="N27" i="5" l="1"/>
  <c r="O27" i="5"/>
  <c r="J27" i="5"/>
  <c r="M27" i="5"/>
  <c r="K27" i="5"/>
  <c r="L27" i="5"/>
</calcChain>
</file>

<file path=xl/sharedStrings.xml><?xml version="1.0" encoding="utf-8"?>
<sst xmlns="http://schemas.openxmlformats.org/spreadsheetml/2006/main" count="298" uniqueCount="206">
  <si>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</si>
  <si>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</si>
  <si>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</si>
  <si>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</si>
  <si>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</si>
  <si>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</si>
  <si>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</si>
  <si>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</si>
  <si>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</si>
  <si>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</si>
  <si>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</si>
  <si>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</si>
  <si>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</si>
  <si>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</si>
  <si>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</si>
  <si>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</si>
  <si>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</si>
  <si>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</si>
  <si>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</si>
  <si>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</si>
  <si>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</si>
  <si>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</si>
  <si>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</si>
  <si>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</si>
  <si>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</si>
  <si>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</si>
  <si>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</si>
  <si>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</si>
  <si>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</si>
  <si>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</si>
  <si>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</si>
  <si>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</si>
  <si>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</si>
  <si>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</si>
  <si>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</si>
  <si>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</si>
  <si>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</si>
  <si>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</si>
  <si>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</si>
  <si>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</si>
  <si>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</si>
  <si>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</si>
  <si>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</si>
  <si>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</si>
  <si>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</si>
  <si>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</si>
  <si>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</si>
  <si>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</si>
  <si>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</si>
  <si>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</si>
  <si>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</si>
  <si>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</si>
  <si>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</si>
  <si>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</si>
  <si>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</si>
  <si>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</si>
  <si>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</si>
  <si>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</si>
  <si>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</si>
  <si>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</si>
  <si>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</si>
  <si>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</si>
  <si>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</si>
  <si>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</si>
  <si>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</si>
  <si>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</si>
  <si>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</si>
  <si>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</si>
  <si>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</si>
  <si>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</si>
  <si>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</si>
  <si>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</si>
  <si>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</si>
  <si>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</si>
  <si>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</si>
  <si>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</si>
  <si>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</si>
  <si>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</si>
  <si>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</si>
  <si>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</si>
  <si>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</si>
  <si>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</si>
  <si>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</si>
  <si>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</si>
  <si>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</si>
  <si>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</si>
  <si>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</si>
  <si>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</si>
  <si>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</si>
  <si>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</si>
  <si>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</si>
  <si>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</si>
  <si>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</si>
  <si>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</si>
  <si>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</si>
  <si>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</si>
  <si>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</si>
  <si>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</si>
  <si>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</si>
  <si>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</si>
  <si>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</si>
  <si>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</si>
  <si>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</si>
  <si>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</si>
  <si>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</si>
  <si>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</si>
  <si>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</si>
  <si>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</si>
  <si>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</si>
  <si>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</si>
  <si>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</si>
  <si>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</si>
  <si>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</si>
  <si>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</si>
  <si>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</si>
  <si>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</si>
  <si>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</si>
  <si>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</si>
  <si>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</si>
  <si>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</si>
  <si>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</si>
  <si>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</si>
  <si>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</si>
  <si>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</si>
  <si>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</si>
  <si>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</si>
  <si>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</si>
  <si>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</si>
  <si>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</si>
  <si>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</si>
  <si>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</si>
  <si>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</si>
  <si>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</si>
  <si>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</si>
  <si>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</si>
  <si>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</si>
  <si>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</si>
  <si>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</si>
  <si>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</si>
  <si>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</si>
  <si>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</si>
  <si>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</si>
  <si>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</si>
  <si>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</si>
  <si>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r>
      <rPr>
        <b/>
        <sz val="12"/>
        <color theme="1"/>
        <rFont val="Arial"/>
        <family val="2"/>
      </rPr>
      <t>Aufforderungsfall</t>
    </r>
    <r>
      <rPr>
        <sz val="12"/>
        <color theme="1"/>
        <rFont val="Arial"/>
        <family val="2"/>
      </rPr>
      <t xml:space="preserve">
Der Aufforderungsfall bezeichnet die Situation, in der der Netzbetreiber
den Anlagenbetreiber auffordert, den Arbeitspunkt seiner steuerbaren
Ressource zu verändern.</t>
    </r>
  </si>
  <si>
    <r>
      <rPr>
        <b/>
        <sz val="12"/>
        <color theme="1"/>
        <rFont val="Arial"/>
        <family val="2"/>
      </rPr>
      <t>Aufforderungsfall</t>
    </r>
    <r>
      <rPr>
        <sz val="12"/>
        <color theme="1"/>
        <rFont val="Arial"/>
        <family val="2"/>
      </rPr>
      <t xml:space="preserve">
Der Aufforderungsfall bezeichnet die Situation, in der der Netzbetreiber
den Anlagenbetreiber auffordert, den Arbeitspunkt</t>
    </r>
    <r>
      <rPr>
        <sz val="12"/>
        <color rgb="FFFF0000"/>
        <rFont val="Arial"/>
        <family val="2"/>
      </rPr>
      <t xml:space="preserve"> entsprechend dem RD-Abruf</t>
    </r>
    <r>
      <rPr>
        <sz val="12"/>
        <color theme="1"/>
        <rFont val="Arial"/>
        <family val="2"/>
      </rPr>
      <t xml:space="preserve"> seiner steuerbaren
Ressource zu verändern.</t>
    </r>
  </si>
  <si>
    <r>
      <rPr>
        <b/>
        <sz val="12"/>
        <color theme="1"/>
        <rFont val="Arial"/>
        <family val="2"/>
      </rPr>
      <t>Duldungsfall</t>
    </r>
    <r>
      <rPr>
        <sz val="12"/>
        <color theme="1"/>
        <rFont val="Arial"/>
        <family val="2"/>
      </rPr>
      <t xml:space="preserve">
Der Duldungsfall bezeichnet die Situation, in der der Netzbetreiber den
Anlagenbetreiber über die Arbeitspunktveränderung seiner steuerbaren
Ressource informiert, die Steuerung der steuerbaren Ressource aber
selbst durchführt. Der Netzbetreiber sendet das Steuersignal.</t>
    </r>
  </si>
  <si>
    <r>
      <rPr>
        <b/>
        <sz val="12"/>
        <color theme="1"/>
        <rFont val="Arial"/>
        <family val="2"/>
      </rPr>
      <t>Duldungsfall</t>
    </r>
    <r>
      <rPr>
        <sz val="12"/>
        <color theme="1"/>
        <rFont val="Arial"/>
        <family val="2"/>
      </rPr>
      <t xml:space="preserve">
Der Duldungsfall bezeichnet die Situation, in der der Netzbetreiber den
Anlagenbetreiber über die Arbeitspunktveränderung seiner steuerbaren
Ressource informiert, die Steuerung der steuerbaren Ressource aber
selbst durchführt. Der </t>
    </r>
    <r>
      <rPr>
        <sz val="12"/>
        <color rgb="FFFF0000"/>
        <rFont val="Arial"/>
        <family val="2"/>
      </rPr>
      <t>Anschluss</t>
    </r>
    <r>
      <rPr>
        <sz val="12"/>
        <color theme="1"/>
        <rFont val="Arial"/>
        <family val="2"/>
      </rPr>
      <t>Netzbetreiber sendet das Steuersignal.</t>
    </r>
  </si>
  <si>
    <r>
      <rPr>
        <b/>
        <sz val="12"/>
        <color theme="1"/>
        <rFont val="Arial"/>
        <family val="2"/>
      </rPr>
      <t>Umsetzungszeit</t>
    </r>
    <r>
      <rPr>
        <sz val="12"/>
        <color theme="1"/>
        <rFont val="Arial"/>
        <family val="2"/>
      </rPr>
      <t xml:space="preserve">
Zeit vom Eingang des Signals in der steuerbaren Ressource bis zum Erreichen des in der Aufforderung enthaltenen neuen Arbeitspunktes. Im Wesentlichen wird die Umsetzungszeit vom Lastgradienten (der Laständerungsgeschwindigkeit) der steuerbaren Ressource bestimmt und wird in den technischen Stammdaten angegeben.</t>
    </r>
  </si>
  <si>
    <r>
      <rPr>
        <b/>
        <sz val="12"/>
        <color theme="1"/>
        <rFont val="Arial"/>
        <family val="2"/>
      </rPr>
      <t>Umsetzungszeit</t>
    </r>
    <r>
      <rPr>
        <sz val="12"/>
        <color theme="1"/>
        <rFont val="Arial"/>
        <family val="2"/>
      </rPr>
      <t xml:space="preserve">
Zeit vom Eingang des Signals in der steuerbaren Ressource bis zum Erreichen des in der Aufforderung enthaltenen neuen Arbeitspunktes. Im Wesentlichen wird die Umsetzungszeit vom Lastgradienten (der Laständerungsgeschwindigkeit) der steuerbaren Ressource bestimmt</t>
    </r>
    <r>
      <rPr>
        <strike/>
        <sz val="12"/>
        <color rgb="FFFF0000"/>
        <rFont val="Arial"/>
        <family val="2"/>
      </rPr>
      <t xml:space="preserve"> und wird in den technischen Stammdaten angegeben.</t>
    </r>
  </si>
  <si>
    <t>Präzisierung</t>
  </si>
  <si>
    <t>Es ist nicht richtig, dass die Umsetzungszeit zum Stammdatenumfang gehört. (Vielmehr ergibt sie sich aus anderen Informationen).</t>
  </si>
  <si>
    <t>Ja; teilweise SO GL abgedeckt</t>
  </si>
  <si>
    <t>Ja</t>
  </si>
  <si>
    <t>Relevanz für Teilprozess</t>
  </si>
  <si>
    <t>div. Datenpunkte</t>
  </si>
  <si>
    <t>Relevanz pro
Teilprozess</t>
  </si>
  <si>
    <r>
      <t xml:space="preserve">in </t>
    </r>
    <r>
      <rPr>
        <b/>
        <u/>
        <sz val="12"/>
        <color theme="1"/>
        <rFont val="Arial"/>
        <family val="2"/>
      </rPr>
      <t>allen</t>
    </r>
    <r>
      <rPr>
        <sz val="12"/>
        <color theme="1"/>
        <rFont val="Arial"/>
        <family val="2"/>
      </rPr>
      <t xml:space="preserve"> betreffenden Tabellen ist jeweils nur ein JA oder NEIN angegeben und für das NEIN gilt die Fußnote "sofern nicht durch SOGL zu liefern" -&gt; diese Logik sollte hier aufrecht erhalten werden, weil ansonsten eine Uneindeutigkeit für die Misch-Leistunsklassen besteht</t>
    </r>
  </si>
  <si>
    <t>alle Datentabellen</t>
  </si>
  <si>
    <t>Bilanzierung (Aufforderungsfall)
Bilanzierung (Duldungsfall)</t>
  </si>
  <si>
    <r>
      <t>Bilanzierung (</t>
    </r>
    <r>
      <rPr>
        <sz val="12"/>
        <color rgb="FFFF0000"/>
        <rFont val="Arial"/>
        <family val="2"/>
      </rPr>
      <t>Planwertmodell</t>
    </r>
    <r>
      <rPr>
        <sz val="12"/>
        <color theme="1"/>
        <rFont val="Arial"/>
        <family val="2"/>
      </rPr>
      <t>)
Bilanzierung (</t>
    </r>
    <r>
      <rPr>
        <sz val="12"/>
        <color rgb="FFFF0000"/>
        <rFont val="Arial"/>
        <family val="2"/>
      </rPr>
      <t>Prognosemodell</t>
    </r>
    <r>
      <rPr>
        <sz val="12"/>
        <color theme="1"/>
        <rFont val="Arial"/>
        <family val="2"/>
      </rPr>
      <t>)</t>
    </r>
  </si>
  <si>
    <t>% oder MW</t>
  </si>
  <si>
    <t>[Feld leer]</t>
  </si>
  <si>
    <t>es muss ein [JA] für Bilanzierung (Planwertmodell) eingetragen werden</t>
  </si>
  <si>
    <t>Die Angabe wird für den Delta-Abruf auch in der Bilanzierung verwendet</t>
  </si>
  <si>
    <r>
      <rPr>
        <b/>
        <sz val="12"/>
        <color theme="1"/>
        <rFont val="Arial"/>
        <family val="2"/>
      </rPr>
      <t>Beschreibung</t>
    </r>
    <r>
      <rPr>
        <sz val="12"/>
        <color theme="1"/>
        <rFont val="Arial"/>
        <family val="2"/>
      </rPr>
      <t xml:space="preserve">
Der positive Redispatchabruf ist der angewiesene und geplante positive Redispatchabruf auf der jeweiligen Anlage. Der Redispatchabruf kann maximal den Wert des vorher gemeldeten Redispatchvermögens betragen. Der Wert dient zur expliziten Meldung des Redispatchabrufs, welcher angewiesen ist. Falls kein blockscharfer Abruf erfolgt, geht aus dieser Meldung konkret hervor, welcher Block wie viel Redispatchleistung erbringt. Diese Information kann den Zeitreihen bisher nur implizit entnommen werden.</t>
    </r>
  </si>
  <si>
    <r>
      <rPr>
        <b/>
        <sz val="12"/>
        <color theme="1"/>
        <rFont val="Arial"/>
        <family val="2"/>
      </rPr>
      <t>Beschreibung</t>
    </r>
    <r>
      <rPr>
        <sz val="12"/>
        <color theme="1"/>
        <rFont val="Arial"/>
        <family val="2"/>
      </rPr>
      <t xml:space="preserve">
Der positive Redispatchabruf ist der angewiesene und geplante positive Redispatchabruf auf der jeweiligen Anlage. Der Redispatchabruf kann maximal den Wert des vorher gemeldeten Redispatchvermögens betragen. Der Wert dient zur expliziten Meldung des Redispatchabrufs, welcher angewiesen ist. </t>
    </r>
    <r>
      <rPr>
        <strike/>
        <sz val="12"/>
        <color rgb="FFFF0000"/>
        <rFont val="Arial"/>
        <family val="2"/>
      </rPr>
      <t>Falls kein blockscharfer Abruf erfolgt, geht aus dieser Meldung konkret hervor, welcher Block wie viel Redispatchleistung erbringt. Diese Information kann den Zeitreihen bisher nur implizit entnommen werden.</t>
    </r>
  </si>
  <si>
    <t>Der Abruf erfolgt auf Objekt SR oder ggf. darin enhaltene TR. Insofern ist die Beschreibung verwirrend und daher zu kürzen.</t>
  </si>
  <si>
    <r>
      <rPr>
        <b/>
        <sz val="12"/>
        <color theme="1"/>
        <rFont val="Arial"/>
        <family val="2"/>
      </rPr>
      <t>Beschreibung</t>
    </r>
    <r>
      <rPr>
        <sz val="12"/>
        <color theme="1"/>
        <rFont val="Arial"/>
        <family val="2"/>
      </rPr>
      <t xml:space="preserve">
Der negative Redispatchabruf ist der angewiesene und geplante negative Redispatchabruf auf der jeweiligen Anlage. Der Redispatchabruf kann maximal den Wert des vorher gemeldeten Redispatchvermögens betragen. Der Wert dient zur expliziten Meldung des Redispatchabrufs, welcher angewiesen ist. Falls kein blockscharfer Abruf erfolgt, geht aus dieser Meldung konkret hervor, welcher Block wie viel Redispatchleistung erbringt. Diese Information kann den Zeitreihen bisher nur implizit entnommen werden.</t>
    </r>
  </si>
  <si>
    <r>
      <rPr>
        <b/>
        <sz val="12"/>
        <color theme="1"/>
        <rFont val="Arial"/>
        <family val="2"/>
      </rPr>
      <t>Beschreibung</t>
    </r>
    <r>
      <rPr>
        <sz val="12"/>
        <color theme="1"/>
        <rFont val="Arial"/>
        <family val="2"/>
      </rPr>
      <t xml:space="preserve">
Der negative Redispatchabruf ist der angewiesene und geplante negative Redispatchabruf auf der jeweiligen Anlage. Der Redispatchabruf kann maximal den Wert des vorher gemeldeten Redispatchvermögens betragen. Der Wert dient zur expliziten Meldung des Redispatchabrufs, welcher angewiesen ist. </t>
    </r>
    <r>
      <rPr>
        <strike/>
        <sz val="12"/>
        <color rgb="FFFF0000"/>
        <rFont val="Arial"/>
        <family val="2"/>
      </rPr>
      <t>Falls kein blockscharfer Abruf erfolgt, geht aus dieser Meldung konkret hervor, welcher Block wie viel Redispatchleistung erbringt. Diese Information kann den Zeitreihen bisher nur implizit entnommen werden.</t>
    </r>
  </si>
  <si>
    <r>
      <rPr>
        <b/>
        <sz val="12"/>
        <color theme="1"/>
        <rFont val="Arial"/>
        <family val="2"/>
      </rPr>
      <t>Beschreibung</t>
    </r>
    <r>
      <rPr>
        <sz val="12"/>
        <color theme="1"/>
        <rFont val="Arial"/>
        <family val="2"/>
      </rPr>
      <t xml:space="preserve">
Die Kosten nicht nach EEG vergüteter Anlagen ist eine Zeitreihe der spezifischen Kosten. Dies entspricht dem variablen Kostenansatz gemäß BDEW-Branchenleitfaden “Vergütung für Redispatch-Maßnahmen” (siehe Kapitel 3.1.1 "arbeitsabhängige Kosten").</t>
    </r>
  </si>
  <si>
    <r>
      <rPr>
        <b/>
        <sz val="12"/>
        <color theme="1"/>
        <rFont val="Arial"/>
        <family val="2"/>
      </rPr>
      <t>Beschreibung</t>
    </r>
    <r>
      <rPr>
        <sz val="12"/>
        <color theme="1"/>
        <rFont val="Arial"/>
        <family val="2"/>
      </rPr>
      <t xml:space="preserve">
Die Kosten nicht nach EEG vergüteter Anlagen ist eine Zeitreihe der spezifischen Kosten. Dies entspricht dem variablen Kostenansatz gemäß BDEW-Branchenleitfaden “Vergütung für Redispatch-Maßnahmen” </t>
    </r>
    <r>
      <rPr>
        <sz val="12"/>
        <color rgb="FFFF0000"/>
        <rFont val="Arial"/>
        <family val="2"/>
      </rPr>
      <t>vom xx.xx.xxxx</t>
    </r>
    <r>
      <rPr>
        <sz val="12"/>
        <color theme="1"/>
        <rFont val="Arial"/>
        <family val="2"/>
      </rPr>
      <t xml:space="preserve"> (siehe Kapitel 3.1.1 "arbeitsabhängige Kosten").</t>
    </r>
  </si>
  <si>
    <t>Der Verweis ist interpretationsfrei zu gestalten</t>
  </si>
  <si>
    <t>Streichung 1: da die Festlegung den Anlagenbetreiber zur Datenübermittlung verpflichtet, sollte auf den Zusatz "EIV" verzichtet werden, weil in der Branchen für das Prognose gelegentlich der ANB als EIV interpretiert wird
Streichung 2: der Objektbezug sollte durch das Referenzobjekt erfolgen (siehe unten)</t>
  </si>
  <si>
    <r>
      <rPr>
        <b/>
        <sz val="12"/>
        <color theme="1"/>
        <rFont val="Arial"/>
        <family val="2"/>
      </rPr>
      <t>Beschreibung</t>
    </r>
    <r>
      <rPr>
        <sz val="12"/>
        <color theme="1"/>
        <rFont val="Arial"/>
        <family val="2"/>
      </rPr>
      <t xml:space="preserve">
Das Datum beschreibt die prognostizierte Leistungsänderung aufgrund einer marktlichen Steuerung der Anlage durch den EIV. Veränderung der Fahrweise durch marktlich bedingte Steuerung seitens EIV bei PV/Wind.
Bei SEE, die Planungsdaten liefern, errechnet sich diese Zeitreihe aus Pdar – PROD.</t>
    </r>
  </si>
  <si>
    <t>Dargebotsabhängige steuerbare Ressource</t>
  </si>
  <si>
    <t>für Wind-/PV-Anlagen im Prognosemodell: Steuerbare Ressource oder für die einzelnen enthaltenen technische Ressourcen</t>
  </si>
  <si>
    <t>Das Datum bezieht sich nur auf Wind/PV.
Das Objekt sollte analog zu den anderen Planungsdaten sein.</t>
  </si>
  <si>
    <t>Datenpunkte</t>
  </si>
  <si>
    <t>ansonsten fehlt die Rechtsgrundlage für das Anfordern der Daten beim EIV</t>
  </si>
  <si>
    <r>
      <rPr>
        <b/>
        <sz val="12"/>
        <color theme="1"/>
        <rFont val="Arial"/>
        <family val="2"/>
      </rPr>
      <t>Beschreibung</t>
    </r>
    <r>
      <rPr>
        <sz val="12"/>
        <color theme="1"/>
        <rFont val="Arial"/>
        <family val="2"/>
      </rPr>
      <t xml:space="preserve">
Das Datum beschreibt die </t>
    </r>
    <r>
      <rPr>
        <sz val="12"/>
        <color rgb="FFFF0000"/>
        <rFont val="Arial"/>
        <family val="2"/>
      </rPr>
      <t xml:space="preserve">resultierende Einspeisung PROD </t>
    </r>
    <r>
      <rPr>
        <sz val="12"/>
        <color theme="1"/>
        <rFont val="Arial"/>
        <family val="2"/>
      </rPr>
      <t>aufgrund einer marktlichen Steuerung der Anlage durch den EIV</t>
    </r>
    <r>
      <rPr>
        <sz val="12"/>
        <color rgb="FFFF0000"/>
        <rFont val="Arial"/>
        <family val="2"/>
      </rPr>
      <t>.
Hinweis: Bei SR, für die Planungsdaten geliefert werden, errechnet sich diese Zeitreihe aus Pdar – PROD.</t>
    </r>
  </si>
  <si>
    <t>Zeit von Eingang einer Aufforderung zur Umsetzung einer RD-Maßnahme beim EIV bis zur Initiierung der technischen Umsetzung in der Anlage.</t>
  </si>
  <si>
    <t>Beschreibung: Es ist der maximal mögliche Leistungsbezug des Speichers anzugeben.</t>
  </si>
  <si>
    <t>Mit Ausspeichern ist die Leistungsentnahme aus dem Speichern, also die Leistungseinspeisung ins Netz, gemeint.</t>
  </si>
  <si>
    <t>Es fehlt das Stammdatum Energieinhalt (bei Speichern).
MWh</t>
  </si>
  <si>
    <t>Dieses wird für die Dimensionierung benötigt.</t>
  </si>
  <si>
    <t>[fehlen im Original]</t>
  </si>
  <si>
    <t>folgende Datenpunkte fehlen in der Liste der Stammdaten, die vom EIV über DP an ANB zu senden sind:
- ID der TR
- ID der SR
- ID des ANB
- ID des EIV
- Anfahrtszeit vom Kommando bis zur Synchronisation aus Zustand warm (&lt; 48 h Stillstandzeit)
- anzuwendendes Abrechnungsmodell</t>
  </si>
  <si>
    <t>mit der Angabe "% oder MW" lassen sich die erforderlichen 3 Informationen nicht abbilden</t>
  </si>
  <si>
    <t>Beschreibung</t>
  </si>
  <si>
    <t>unabhängig vom Aufforderungs- oder Duldungsfall ist bei der Steuerung eine Bearbeitungszeit des EIV bzw. des anweisenden NB vorzusehen</t>
  </si>
  <si>
    <r>
      <t xml:space="preserve">Zeit von Eingang </t>
    </r>
    <r>
      <rPr>
        <strike/>
        <sz val="12"/>
        <color rgb="FFFF0000"/>
        <rFont val="Arial"/>
        <family val="2"/>
      </rPr>
      <t>einer Aufforderung</t>
    </r>
    <r>
      <rPr>
        <sz val="12"/>
        <color theme="1"/>
        <rFont val="Arial"/>
        <family val="2"/>
      </rPr>
      <t xml:space="preserve"> </t>
    </r>
    <r>
      <rPr>
        <sz val="12"/>
        <color rgb="FFFF0000"/>
        <rFont val="Arial"/>
        <family val="2"/>
      </rPr>
      <t xml:space="preserve">des Abrufs </t>
    </r>
    <r>
      <rPr>
        <sz val="12"/>
        <color theme="1"/>
        <rFont val="Arial"/>
        <family val="2"/>
      </rPr>
      <t>zur Umsetzung einer RD-Maßnahme</t>
    </r>
    <r>
      <rPr>
        <strike/>
        <sz val="12"/>
        <color rgb="FFFF0000"/>
        <rFont val="Arial"/>
        <family val="2"/>
      </rPr>
      <t xml:space="preserve"> beim EIV</t>
    </r>
    <r>
      <rPr>
        <sz val="12"/>
        <color theme="1"/>
        <rFont val="Arial"/>
        <family val="2"/>
      </rPr>
      <t xml:space="preserve"> bis zur Initiierung der technischen Umsetzung in der Anlage.</t>
    </r>
  </si>
  <si>
    <t>unabhängig vom Aufforderungs- oder Duldungsfall ist bei der Steuerung eine Bearbeitungszeit des EIV bzw. des anweisenden NB vorzusehen
Es ist ein JA bei "Relevanz pro Teilprozess" Duldungsfall einzutragen</t>
  </si>
  <si>
    <r>
      <rPr>
        <b/>
        <sz val="12"/>
        <color theme="1"/>
        <rFont val="Arial"/>
        <family val="2"/>
      </rPr>
      <t>Beschreibung:</t>
    </r>
    <r>
      <rPr>
        <sz val="12"/>
        <color theme="1"/>
        <rFont val="Arial"/>
        <family val="2"/>
      </rPr>
      <t xml:space="preserve">
Die Nichtbeanspruchbarkeit beschreibt die Leistungseinschränkung an der technischen Ressource durch technische Gründe (z. B. Wartung) und/oder Auflagen (z. B. Umweltschutz).</t>
    </r>
  </si>
  <si>
    <r>
      <rPr>
        <b/>
        <sz val="12"/>
        <color theme="1"/>
        <rFont val="Arial"/>
        <family val="2"/>
      </rPr>
      <t>Beschreibung:</t>
    </r>
    <r>
      <rPr>
        <sz val="12"/>
        <color theme="1"/>
        <rFont val="Arial"/>
        <family val="2"/>
      </rPr>
      <t xml:space="preserve">
Die Nichtbeanspruchbarkeit beschreibt die Leistungseinschränkung an der technischen Ressource durch technische Gründe (z. B. Wartung) und/oder </t>
    </r>
    <r>
      <rPr>
        <strike/>
        <sz val="12"/>
        <color theme="1"/>
        <rFont val="Arial"/>
        <family val="2"/>
      </rPr>
      <t xml:space="preserve">Auflagen (z. B. Umweltschutz) </t>
    </r>
    <r>
      <rPr>
        <sz val="12"/>
        <color rgb="FFFF0000"/>
        <rFont val="Arial"/>
        <family val="2"/>
      </rPr>
      <t>Außeneinflüsse (z.B. Umweltschutzauflagen)</t>
    </r>
    <r>
      <rPr>
        <sz val="12"/>
        <color theme="1"/>
        <rFont val="Arial"/>
        <family val="2"/>
      </rPr>
      <t>.</t>
    </r>
  </si>
  <si>
    <t>Konkretisierung</t>
  </si>
  <si>
    <t>folgende Datenpunkte sind als ex-post-Daten von Wind- bzw. PV-Anlagen nach einem RD-Abruf zu senden:
- Windgeschwindigkeit
- Globalstrahlung</t>
  </si>
  <si>
    <r>
      <t xml:space="preserve">in </t>
    </r>
    <r>
      <rPr>
        <b/>
        <u/>
        <sz val="12"/>
        <color theme="1"/>
        <rFont val="Arial"/>
        <family val="2"/>
      </rPr>
      <t>allen</t>
    </r>
    <r>
      <rPr>
        <sz val="12"/>
        <color theme="1"/>
        <rFont val="Arial"/>
        <family val="2"/>
      </rPr>
      <t xml:space="preserve"> Tabellen wurde die Rubrik "Abrechnung" weggelassen" -&gt; bitte wieder einfügen</t>
    </r>
  </si>
  <si>
    <t>Bilanzierung unterscheidet nach den Bilanzierungsmodellen, nicht nach den Abruf-Fällen;</t>
  </si>
  <si>
    <r>
      <t xml:space="preserve">% oder MW
</t>
    </r>
    <r>
      <rPr>
        <sz val="12"/>
        <color rgb="FFFF0000"/>
        <rFont val="Arial"/>
        <family val="2"/>
      </rPr>
      <t>Die genaue Ausgestaltung der Angabe zur Steuerbarkeit erfolgt über die Formatbeschreibung der Stammdatenmeldung, um den Informationsumfang (gemäß "Beschreibung") vollständig abzubilden.</t>
    </r>
  </si>
  <si>
    <r>
      <t xml:space="preserve">Bearbeitungszeit </t>
    </r>
    <r>
      <rPr>
        <strike/>
        <sz val="12"/>
        <color rgb="FFFF0000"/>
        <rFont val="Arial"/>
        <family val="2"/>
      </rPr>
      <t>beim EIV</t>
    </r>
  </si>
  <si>
    <r>
      <t xml:space="preserve">Es ist die maximal mögliche </t>
    </r>
    <r>
      <rPr>
        <sz val="12"/>
        <color rgb="FFFF0000"/>
        <rFont val="Arial"/>
        <family val="2"/>
      </rPr>
      <t>Leistungseinspeisung</t>
    </r>
    <r>
      <rPr>
        <sz val="12"/>
        <color theme="1"/>
        <rFont val="Arial"/>
        <family val="2"/>
      </rPr>
      <t xml:space="preserve"> des Speichers anzugeben.</t>
    </r>
  </si>
  <si>
    <r>
      <t xml:space="preserve">Im Prognosemodell: Veränderung der Fahrweise durch marktlich bedingte Steuerung durch Anlagenbetreiber/BKV bei PV/Wind (marktbasierte </t>
    </r>
    <r>
      <rPr>
        <sz val="12"/>
        <color rgb="FFFF0000"/>
        <rFont val="Arial"/>
        <family val="2"/>
      </rPr>
      <t>Anpassung</t>
    </r>
    <r>
      <rPr>
        <sz val="12"/>
        <color theme="1"/>
        <rFont val="Arial"/>
        <family val="2"/>
      </rPr>
      <t>)</t>
    </r>
  </si>
  <si>
    <t>Es sollte eine neutrale Formulierung gewählt werden, um beide Leistungsrichtungen abzubilden. Eingangs wird auch  "Veränderung" genutzt.</t>
  </si>
  <si>
    <t>Zuordnung der TR zu einer SR
Hinweis: Die Zuordnung erfolgt für Anlagen im Aufforderungsfall durch den EIV und für Anlagen im Duldungsfall durch den ANB. Zusätzlich sind bei der Zuordnung durch den EIV Netzrestriktionen, die der ANB benennt, zu berücksichtigen</t>
  </si>
  <si>
    <t>Die Zuordnung ist Voraussetzung für eindeutige Beziehungen zwischen den Objekten und für die Durchführung der RD-Prozesse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</si>
</sst>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2"/>
      <color theme="1"/>
      <name val="Arial"/>
      <family val="2"/>
    </font>
    <font>
      <sz val="12"/>
      <color rgb="FFFF0000"/>
      <name val="Arial"/>
      <family val="2"/>
    </font>
    <font>
      <strike/>
      <sz val="12"/>
      <color rgb="FFFF0000"/>
      <name val="Arial"/>
      <family val="2"/>
    </font>
    <font>
      <b/>
      <u/>
      <sz val="12"/>
      <color theme="1"/>
      <name val="Arial"/>
      <family val="2"/>
    </font>
    <font>
      <strike/>
      <sz val="12"/>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4">
    <xf numFmtId="0" fontId="0" fillId="0" borderId="0" xfId="0"/>
    <xf numFmtId="0" fontId="0" fillId="0" borderId="0" xfId="0" applyAlignment="1">
      <alignment vertical="top" wrapText="1"/>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3" fillId="2" borderId="0" xfId="0" applyNumberFormat="1" applyFont="1" applyFill="1" applyBorder="1" applyAlignment="1" applyProtection="1">
      <alignment horizontal="left" vertical="top" wrapText="1"/>
    </xf>
    <xf numFmtId="0" fontId="1" fillId="3" borderId="1" xfId="0" applyFont="1" applyFill="1" applyBorder="1" applyAlignment="1" applyProtection="1">
      <alignment horizontal="left" vertical="top"/>
    </xf>
    <xf numFmtId="0" fontId="4" fillId="0" borderId="1" xfId="0" applyNumberFormat="1" applyFont="1" applyBorder="1" applyAlignment="1" applyProtection="1">
      <alignment horizontal="left" vertical="top"/>
      <protection locked="0"/>
    </xf>
    <xf numFmtId="0" fontId="4" fillId="0" borderId="1" xfId="0" applyNumberFormat="1" applyFont="1" applyBorder="1" applyAlignment="1" applyProtection="1">
      <alignment horizontal="left" vertical="top" wrapText="1"/>
      <protection hidden="1"/>
    </xf>
    <xf numFmtId="0" fontId="4" fillId="0" borderId="2" xfId="0" applyNumberFormat="1" applyFont="1" applyBorder="1" applyAlignment="1" applyProtection="1">
      <alignment horizontal="left" vertical="top" wrapText="1"/>
      <protection locked="0"/>
    </xf>
    <xf numFmtId="0" fontId="4" fillId="0" borderId="1" xfId="0" applyNumberFormat="1" applyFont="1" applyBorder="1" applyAlignment="1" applyProtection="1">
      <alignment horizontal="left" vertical="top" wrapText="1"/>
      <protection locked="0"/>
    </xf>
    <xf numFmtId="0" fontId="4" fillId="0" borderId="1" xfId="0" applyNumberFormat="1" applyFont="1" applyBorder="1" applyAlignment="1" applyProtection="1">
      <alignment horizontal="left" vertical="top"/>
    </xf>
    <xf numFmtId="0" fontId="1" fillId="0" borderId="0" xfId="0" applyFont="1" applyAlignment="1" applyProtection="1">
      <alignment horizontal="left" vertical="top"/>
    </xf>
    <xf numFmtId="0" fontId="1" fillId="0" borderId="0" xfId="0" applyNumberFormat="1" applyFont="1" applyAlignment="1" applyProtection="1">
      <alignment horizontal="left" vertical="top"/>
      <protection locked="0"/>
    </xf>
    <xf numFmtId="0" fontId="1" fillId="0" borderId="0" xfId="0" applyNumberFormat="1" applyFont="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6" fillId="4" borderId="0" xfId="0" applyFont="1" applyFill="1" applyBorder="1" applyAlignment="1" applyProtection="1">
      <alignment horizontal="left" vertical="top"/>
    </xf>
    <xf numFmtId="0" fontId="7" fillId="4" borderId="0" xfId="0" applyFont="1" applyFill="1" applyBorder="1" applyAlignment="1" applyProtection="1">
      <alignment horizontal="left" vertical="top"/>
    </xf>
    <xf numFmtId="0" fontId="6" fillId="4" borderId="0" xfId="0" applyFont="1" applyFill="1" applyBorder="1" applyAlignment="1" applyProtection="1">
      <alignment horizontal="left" vertical="top" wrapText="1"/>
    </xf>
    <xf numFmtId="0" fontId="6" fillId="5" borderId="0" xfId="0" applyFont="1" applyFill="1" applyAlignment="1" applyProtection="1">
      <alignment horizontal="left" vertical="top"/>
    </xf>
    <xf numFmtId="0" fontId="3" fillId="2" borderId="0" xfId="0" applyFont="1" applyFill="1" applyBorder="1" applyAlignment="1" applyProtection="1">
      <alignment horizontal="left" vertical="top"/>
    </xf>
    <xf numFmtId="0" fontId="3" fillId="2" borderId="0" xfId="0" applyNumberFormat="1" applyFont="1" applyFill="1" applyBorder="1" applyAlignment="1" applyProtection="1">
      <alignment horizontal="left" vertical="top"/>
    </xf>
    <xf numFmtId="0" fontId="3" fillId="2" borderId="0" xfId="0" applyFont="1" applyFill="1" applyBorder="1" applyAlignment="1" applyProtection="1">
      <alignment horizontal="left" vertical="top" wrapText="1"/>
    </xf>
    <xf numFmtId="0" fontId="3" fillId="0" borderId="0" xfId="0" applyFont="1" applyAlignment="1" applyProtection="1">
      <alignment horizontal="left" vertical="top"/>
    </xf>
    <xf numFmtId="0" fontId="1" fillId="0" borderId="0" xfId="0" applyNumberFormat="1" applyFont="1" applyAlignment="1" applyProtection="1">
      <alignment horizontal="left" vertical="top" wrapText="1"/>
    </xf>
    <xf numFmtId="0" fontId="13" fillId="0" borderId="1" xfId="0" applyNumberFormat="1" applyFont="1" applyBorder="1" applyAlignment="1" applyProtection="1">
      <alignment horizontal="left" vertical="top" wrapText="1"/>
      <protection locked="0"/>
    </xf>
    <xf numFmtId="0" fontId="4" fillId="0" borderId="1" xfId="0" applyNumberFormat="1" applyFont="1" applyBorder="1" applyAlignment="1" applyProtection="1">
      <alignment vertical="top"/>
      <protection locked="0"/>
    </xf>
    <xf numFmtId="0" fontId="4" fillId="0" borderId="1" xfId="0" applyNumberFormat="1" applyFont="1" applyBorder="1" applyAlignment="1" applyProtection="1">
      <alignment vertical="top" wrapText="1"/>
      <protection hidden="1"/>
    </xf>
    <xf numFmtId="0" fontId="4" fillId="0" borderId="2" xfId="0" applyNumberFormat="1" applyFont="1" applyBorder="1" applyAlignment="1" applyProtection="1">
      <alignment vertical="top" wrapText="1"/>
      <protection locked="0"/>
    </xf>
    <xf numFmtId="0" fontId="4" fillId="0" borderId="1" xfId="0" applyNumberFormat="1" applyFont="1" applyBorder="1" applyAlignment="1" applyProtection="1">
      <alignment vertical="top" wrapText="1"/>
      <protection locked="0"/>
    </xf>
    <xf numFmtId="0" fontId="4" fillId="0" borderId="1" xfId="0" applyNumberFormat="1" applyFont="1" applyFill="1" applyBorder="1" applyAlignment="1" applyProtection="1">
      <alignment horizontal="left" vertical="top" wrapText="1"/>
      <protection locked="0"/>
    </xf>
    <xf numFmtId="0" fontId="4" fillId="0" borderId="2" xfId="0" applyFont="1" applyBorder="1" applyAlignment="1" applyProtection="1">
      <alignment vertical="top" wrapText="1"/>
      <protection locked="0"/>
    </xf>
    <xf numFmtId="0" fontId="4" fillId="0" borderId="1" xfId="0" applyFont="1" applyBorder="1" applyAlignment="1" applyProtection="1">
      <alignment vertical="top" wrapText="1"/>
      <protection locked="0"/>
    </xf>
    <xf numFmtId="0" fontId="9" fillId="5" borderId="3" xfId="1" applyAlignment="1">
      <alignment horizontal="left" vertical="top" wrapText="1"/>
    </xf>
    <xf numFmtId="0" fontId="9" fillId="5" borderId="3" xfId="1" applyAlignment="1">
      <alignment horizontal="left" vertical="top"/>
    </xf>
    <xf numFmtId="0" fontId="8" fillId="0" borderId="0" xfId="0" applyFont="1" applyBorder="1" applyAlignment="1" applyProtection="1">
      <alignment horizontal="left" vertical="top" wrapText="1"/>
    </xf>
    <xf numFmtId="0" fontId="8" fillId="0" borderId="0" xfId="0" applyFont="1" applyBorder="1" applyAlignment="1" applyProtection="1">
      <alignment horizontal="left" vertical="top"/>
    </xf>
    <xf numFmtId="0" fontId="7" fillId="4" borderId="0" xfId="0" applyFont="1" applyFill="1" applyBorder="1" applyAlignment="1" applyProtection="1">
      <alignment horizontal="left" vertical="top" wrapText="1"/>
    </xf>
    <xf numFmtId="0" fontId="7" fillId="4" borderId="0" xfId="0" applyFont="1" applyFill="1" applyBorder="1" applyAlignment="1" applyProtection="1">
      <alignment horizontal="left" vertical="top"/>
    </xf>
    <xf numFmtId="0" fontId="2" fillId="0" borderId="1" xfId="0" applyFont="1" applyBorder="1" applyAlignment="1">
      <alignment horizontal="center" vertical="top" wrapText="1"/>
    </xf>
  </cellXfs>
  <cellStyles count="2">
    <cellStyle name="Hinweis" xfId="1"/>
    <cellStyle name="Standard" xfId="0" builtinId="0"/>
  </cellStyles>
  <dxfs count="22">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3191/OneDrive%20-%20E.ON/Arbeitskreise/BDEW/Redispatch20/32-BNetzA-Konsultation/200911-BK6-20-061_Konsultation-Informationsbereitstellung/200911-EON-Stellungnahme/BK6-20-061_StN_EON__200903-17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32089/Desktop/ERV/RDD/BNetzA-Konsultation%20Festlegungsverfahren%20zur%20Informationsbereitstellung%20f&#252;r%20Redispatch-Ma&#223;nahmen/BK6-20-061_StN_EON_CH.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onfluence.dev.eon.com/Users/S30826/Desktop/Kopie%20von%20BK6-20-061_StN_EON_sj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3191\OneDrive%20-%20E.ON\Arbeitskreise\BDEW\Redispatch20\32-BNetzA-Konsultation\200911-BK6-20-061_Konsultation-Informationsbereitstellung\200911-EON-Stellungnahme\BK6-20-061_StN_EON__200903-170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C32089\Desktop\ERV\RDD\BNetzA-Konsultation%20Festlegungsverfahren%20zur%20Informationsbereitstellung%20f&#252;r%20Redispatch-Ma&#223;nahmen\BK6-20-061_StN_EON_C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Begleitschreiben"/>
      <sheetName val="Konsultationsbeitrag Anlage 1"/>
      <sheetName val="Werte Anlage1"/>
      <sheetName val="Werte Allg."/>
      <sheetName val="Marktrollen"/>
    </sheetNames>
    <sheetDataSet>
      <sheetData sheetId="0">
        <row r="12">
          <cell r="C12" t="str">
            <v>E.ON SE für die im Begleitschreiben genannten VNB</v>
          </cell>
        </row>
        <row r="13">
          <cell r="D13" t="str">
            <v>VNB</v>
          </cell>
        </row>
        <row r="15">
          <cell r="B15" t="str">
            <v>Obergünner</v>
          </cell>
          <cell r="D15" t="str">
            <v>Markus</v>
          </cell>
        </row>
        <row r="16">
          <cell r="B16" t="str">
            <v>E.ON VNB</v>
          </cell>
        </row>
        <row r="17">
          <cell r="B17" t="str">
            <v>markus.oberguenner@eon.com</v>
          </cell>
          <cell r="D17" t="str">
            <v xml:space="preserve"> +49 201 1846831</v>
          </cell>
        </row>
      </sheetData>
      <sheetData sheetId="1" refreshError="1"/>
      <sheetData sheetId="2" refreshError="1"/>
      <sheetData sheetId="3">
        <row r="3">
          <cell r="A3" t="str">
            <v>Allgemeines</v>
          </cell>
          <cell r="B3" t="str">
            <v>Allgemeines</v>
          </cell>
        </row>
        <row r="4">
          <cell r="A4" t="str">
            <v xml:space="preserve">I. </v>
          </cell>
          <cell r="B4" t="str">
            <v>Begriffe</v>
          </cell>
        </row>
        <row r="5">
          <cell r="A5" t="str">
            <v xml:space="preserve">II. </v>
          </cell>
          <cell r="B5" t="str">
            <v>Daten für den Redispatch-Prozess</v>
          </cell>
        </row>
        <row r="6">
          <cell r="A6" t="str">
            <v>II. 1.</v>
          </cell>
          <cell r="B6" t="str">
            <v>Stammdaten</v>
          </cell>
        </row>
        <row r="7">
          <cell r="A7" t="str">
            <v>II. 1.1</v>
          </cell>
          <cell r="B7" t="str">
            <v>Fahrbare Mindesterzeugungswirkleistung</v>
          </cell>
          <cell r="D7" t="str">
            <v>Tab</v>
          </cell>
        </row>
        <row r="8">
          <cell r="A8" t="str">
            <v>II. 1.2</v>
          </cell>
          <cell r="B8" t="str">
            <v>Wirkungsgrad des Speichers</v>
          </cell>
          <cell r="D8" t="str">
            <v>Tab</v>
          </cell>
        </row>
        <row r="9">
          <cell r="A9" t="str">
            <v>II. 1.3</v>
          </cell>
          <cell r="B9" t="str">
            <v>Maximale Wirkleistung des Speichers zum Einspeichern</v>
          </cell>
          <cell r="D9" t="str">
            <v>Tab</v>
          </cell>
        </row>
        <row r="10">
          <cell r="A10" t="str">
            <v>II. 1.4</v>
          </cell>
          <cell r="B10" t="str">
            <v>Maximale Wirkleistung des Speichers zum Ausspeichern</v>
          </cell>
          <cell r="D10" t="str">
            <v>Tab</v>
          </cell>
        </row>
        <row r="11">
          <cell r="A11" t="str">
            <v>II. 1.5</v>
          </cell>
          <cell r="B11" t="str">
            <v xml:space="preserve">Mindestbetriebszeit einer SEE, die mit thermischen Prozessen betrieben wird  </v>
          </cell>
          <cell r="D11" t="str">
            <v>Tab</v>
          </cell>
        </row>
        <row r="12">
          <cell r="A12" t="str">
            <v>II. 1.6</v>
          </cell>
          <cell r="B12" t="str">
            <v>Mindeststillstandzeit einer SEE, die mit thermischen Prozessen betrieben wird</v>
          </cell>
          <cell r="D12" t="str">
            <v>Tab</v>
          </cell>
        </row>
        <row r="13">
          <cell r="A13" t="str">
            <v>II. 1.7</v>
          </cell>
          <cell r="B13" t="str">
            <v>Anfahrtszeit thermischer SEE vom Kommando bis zur Synchronisation aus Zustand kalt (&gt; 48 h Stillstandzeit)</v>
          </cell>
          <cell r="D13" t="str">
            <v>Tab</v>
          </cell>
        </row>
        <row r="14">
          <cell r="A14" t="str">
            <v>II. 1.8</v>
          </cell>
          <cell r="B14" t="str">
            <v>Hochfahrzeit thermische SEE von Synchronisation bis PROD_min aus Zustand kalt (&gt; 48 h Stillstandzeit)</v>
          </cell>
          <cell r="D14" t="str">
            <v>Tab</v>
          </cell>
        </row>
        <row r="15">
          <cell r="A15" t="str">
            <v>II. 1.9</v>
          </cell>
          <cell r="B15" t="str">
            <v>Hochfahrzeit thermische SEE von Synchronisation bis PROD_min aus Zustand warm (&lt; 48 h Stillstandzeit)</v>
          </cell>
          <cell r="D15" t="str">
            <v>Tab</v>
          </cell>
        </row>
        <row r="16">
          <cell r="A16" t="str">
            <v>II. 1.10</v>
          </cell>
          <cell r="B16" t="str">
            <v>Abfahrzeit ausgehend von PROD_min bis zur Netztrennung</v>
          </cell>
          <cell r="D16" t="str">
            <v>Tab</v>
          </cell>
        </row>
        <row r="17">
          <cell r="A17" t="str">
            <v>II. 1.11</v>
          </cell>
          <cell r="B17" t="str">
            <v>Lastgradient von PROD_min bis PROD_nenn (Nettonennleistung)</v>
          </cell>
          <cell r="D17" t="str">
            <v>Tab</v>
          </cell>
        </row>
        <row r="18">
          <cell r="A18" t="str">
            <v>II. 1.12</v>
          </cell>
          <cell r="B18" t="str">
            <v>Lastgradient von PROD_nenn (Nettonennleistung) bis PROD_min</v>
          </cell>
          <cell r="D18" t="str">
            <v>Tab</v>
          </cell>
        </row>
        <row r="19">
          <cell r="A19" t="str">
            <v>II. 1.13</v>
          </cell>
          <cell r="B19" t="str">
            <v xml:space="preserve">Status Duldungsfall </v>
          </cell>
          <cell r="D19" t="str">
            <v>Tab</v>
          </cell>
        </row>
        <row r="20">
          <cell r="A20" t="str">
            <v>II. 1.14</v>
          </cell>
          <cell r="B20" t="str">
            <v xml:space="preserve">Art der technischen Steuerbarkeit </v>
          </cell>
          <cell r="D20" t="str">
            <v>Tab</v>
          </cell>
        </row>
        <row r="21">
          <cell r="A21" t="str">
            <v>II. 1.15</v>
          </cell>
          <cell r="B21" t="str">
            <v>Abruf im Aufforderungsfall als Delta- oder Sollwert</v>
          </cell>
          <cell r="D21" t="str">
            <v>Tab</v>
          </cell>
        </row>
        <row r="22">
          <cell r="A22" t="str">
            <v>II. 1.16</v>
          </cell>
          <cell r="B22" t="str">
            <v>Bearbeitungszeit beim EIV</v>
          </cell>
          <cell r="D22" t="str">
            <v>Tab</v>
          </cell>
        </row>
        <row r="23">
          <cell r="A23" t="str">
            <v>II. 2</v>
          </cell>
          <cell r="B23" t="str">
            <v>Planungsdaten</v>
          </cell>
        </row>
        <row r="24">
          <cell r="A24" t="str">
            <v>II. 2.1</v>
          </cell>
          <cell r="B24" t="str">
            <v>Wert Produktion (PROD) für SEE und SSE im Planwertmodell</v>
          </cell>
          <cell r="D24" t="str">
            <v>Tab</v>
          </cell>
        </row>
        <row r="25">
          <cell r="A25" t="str">
            <v>II. 2.2</v>
          </cell>
          <cell r="B25" t="str">
            <v>Mindestleistung Produktion (Pmin) für SEE und SSE im Planwertmodell</v>
          </cell>
          <cell r="D25" t="str">
            <v>Tab</v>
          </cell>
        </row>
        <row r="26">
          <cell r="A26" t="str">
            <v>II. 2.3</v>
          </cell>
          <cell r="B26" t="str">
            <v>Beanspruchbare Leistung Produktion (Pmax) für SEE und SSE im Planwertmodell</v>
          </cell>
          <cell r="D26" t="str">
            <v>Tab</v>
          </cell>
        </row>
        <row r="27">
          <cell r="A27" t="str">
            <v>II. 2.4</v>
          </cell>
          <cell r="B27" t="str">
            <v>Dargebotsleistung (Pdar) für SEE und SSE im Planwertmodell</v>
          </cell>
          <cell r="D27" t="str">
            <v>Tab</v>
          </cell>
        </row>
        <row r="28">
          <cell r="A28" t="str">
            <v>II. 2.5</v>
          </cell>
          <cell r="B28" t="str">
            <v>Wert Verbrauch (VERB) einer SSE im Planwertmodell</v>
          </cell>
          <cell r="D28" t="str">
            <v>Tab</v>
          </cell>
        </row>
        <row r="29">
          <cell r="A29" t="str">
            <v>II. 2.6</v>
          </cell>
          <cell r="B29" t="str">
            <v>Minimale Entnahme (Vmin) einer SSE im Planwertmodell</v>
          </cell>
          <cell r="D29" t="str">
            <v>Tab</v>
          </cell>
        </row>
        <row r="30">
          <cell r="A30" t="str">
            <v>II. 2.7</v>
          </cell>
          <cell r="B30" t="str">
            <v>Maximale Entnahme (Vmax) einer SSE im Planwertmodell</v>
          </cell>
          <cell r="D30" t="str">
            <v>Tab</v>
          </cell>
        </row>
        <row r="31">
          <cell r="A31" t="str">
            <v>II. 2.8</v>
          </cell>
          <cell r="B31" t="str">
            <v>Positives Redispatchvermögen (+RDV ) für SEE und SSE im Planwertmodell</v>
          </cell>
          <cell r="D31" t="str">
            <v>Tab</v>
          </cell>
        </row>
        <row r="32">
          <cell r="A32" t="str">
            <v>II. 2.9</v>
          </cell>
          <cell r="B32" t="str">
            <v>Negatives Redispatchvermögen (–RDV) für SEE und SSE im Planwertmodell</v>
          </cell>
          <cell r="D32" t="str">
            <v>Tab</v>
          </cell>
        </row>
        <row r="33">
          <cell r="A33" t="str">
            <v>II. 2.10</v>
          </cell>
          <cell r="B33" t="str">
            <v>Positive Primärregelleistung (+PRL) für SEE und SSE im Planwertmodell</v>
          </cell>
          <cell r="D33" t="str">
            <v>Tab</v>
          </cell>
        </row>
        <row r="34">
          <cell r="A34" t="str">
            <v>II. 2.11</v>
          </cell>
          <cell r="B34" t="str">
            <v>Negative Primärregelleistung (–PRL) für SEE und SSE im Planwertmodell</v>
          </cell>
          <cell r="D34" t="str">
            <v>Tab</v>
          </cell>
        </row>
        <row r="35">
          <cell r="A35" t="str">
            <v>II. 2.12</v>
          </cell>
          <cell r="B35" t="str">
            <v>positive Sekundärregelleistung (+SRL) für SEE und SSE Planwertmodell</v>
          </cell>
          <cell r="D35" t="str">
            <v>Tab</v>
          </cell>
        </row>
        <row r="36">
          <cell r="A36" t="str">
            <v>II. 2.13</v>
          </cell>
          <cell r="B36" t="str">
            <v>Negative Sekundärregelleistung (-aFRR) (-SRL) für SEE und SSE im Planwertmodell</v>
          </cell>
          <cell r="D36" t="str">
            <v>Tab</v>
          </cell>
        </row>
        <row r="37">
          <cell r="A37" t="str">
            <v>II. 2.14</v>
          </cell>
          <cell r="B37" t="str">
            <v>Positive Minutenreserveleistung (+MRL) für SEE und SSE im Planwertmodell</v>
          </cell>
          <cell r="D37" t="str">
            <v>Tab</v>
          </cell>
        </row>
        <row r="38">
          <cell r="A38" t="str">
            <v>II. 2.15</v>
          </cell>
          <cell r="B38" t="str">
            <v>Negative Minutenreserveleistung (–MRL) für SEE und SSE im Planwertmodell</v>
          </cell>
          <cell r="D38" t="str">
            <v>Tab</v>
          </cell>
        </row>
        <row r="39">
          <cell r="A39" t="str">
            <v>II. 2.16</v>
          </cell>
          <cell r="B39" t="str">
            <v>Positive Besicherungsleistung (+BES) für SEE und SSE im Planwertmodell</v>
          </cell>
          <cell r="D39" t="str">
            <v>Tab</v>
          </cell>
        </row>
        <row r="40">
          <cell r="A40" t="str">
            <v>II. 2.17</v>
          </cell>
          <cell r="B40" t="str">
            <v>Negative Besicherungsleistung (–BES) für SEE und SSE im Planwertmodell</v>
          </cell>
          <cell r="D40" t="str">
            <v>Tab</v>
          </cell>
        </row>
        <row r="41">
          <cell r="A41" t="str">
            <v>II. 2.18</v>
          </cell>
          <cell r="B41" t="str">
            <v>Positiver Redispatchabruf (+RDA) für SEE und SSE im Planwertmodell</v>
          </cell>
          <cell r="D41" t="str">
            <v>Tab</v>
          </cell>
        </row>
        <row r="42">
          <cell r="A42" t="str">
            <v>II. 2.19</v>
          </cell>
          <cell r="B42" t="str">
            <v>Negativer Redispatchabruf (–RDA) für SEE und SSE im Planwertmodell</v>
          </cell>
          <cell r="D42" t="str">
            <v>Tab</v>
          </cell>
        </row>
        <row r="43">
          <cell r="A43" t="str">
            <v>II. 2.20</v>
          </cell>
          <cell r="B43" t="str">
            <v>Kosten nicht-EEG vergüteter Anlagen für SEE und SSE im Planwertmodell</v>
          </cell>
          <cell r="D43" t="str">
            <v>Tab</v>
          </cell>
        </row>
        <row r="44">
          <cell r="A44" t="str">
            <v>II. 2.21</v>
          </cell>
          <cell r="B44" t="str">
            <v>Im Prognosemodell: Veränderung der Fahrweise durch marktlich bedingte Steuerung durch Anlagenbetreiber/BKV bei PV/Wind (marktbasierte Abregelung)</v>
          </cell>
          <cell r="D44" t="str">
            <v>Tab</v>
          </cell>
        </row>
        <row r="45">
          <cell r="A45" t="str">
            <v>II. 3</v>
          </cell>
          <cell r="B45" t="str">
            <v>Nichtbeanspruchbarkeiten</v>
          </cell>
        </row>
        <row r="46">
          <cell r="A46" t="str">
            <v>II. 3.1</v>
          </cell>
          <cell r="B46" t="str">
            <v>Nichtbeanspruchbarkeiten</v>
          </cell>
          <cell r="D46" t="str">
            <v>Tab</v>
          </cell>
        </row>
        <row r="47">
          <cell r="A47" t="str">
            <v>II. 4</v>
          </cell>
          <cell r="B47" t="str">
            <v xml:space="preserve">Echtzeitdaten </v>
          </cell>
        </row>
        <row r="48">
          <cell r="A48" t="str">
            <v>II. 4.1</v>
          </cell>
          <cell r="B48" t="str">
            <v>Verfügbare Wirkleistung bei Windenergieanlagen an Land und auf See sowie PV-Anlagen (SEE)</v>
          </cell>
          <cell r="D48" t="str">
            <v>Tab</v>
          </cell>
        </row>
        <row r="49">
          <cell r="A49" t="str">
            <v>II. 4.2</v>
          </cell>
          <cell r="B49" t="str">
            <v>Veränderung der Fahrweise durch Steuerung bei EE-SEE Wind/Solar (marktlich, emissionsbedingt etc.)</v>
          </cell>
          <cell r="D49" t="str">
            <v>Tab</v>
          </cell>
        </row>
        <row r="50">
          <cell r="A50" t="str">
            <v>II. 4.3</v>
          </cell>
          <cell r="B50" t="str">
            <v>Wirkleistung</v>
          </cell>
        </row>
        <row r="51">
          <cell r="A51" t="str">
            <v>II. 4.4</v>
          </cell>
          <cell r="B51" t="str">
            <v>Nutzbarer Energieinhalt (bei Speichern)</v>
          </cell>
          <cell r="D51" t="str">
            <v>Tab</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Begleitschreiben"/>
      <sheetName val="Konsultationsbeitrag Anlage 1"/>
      <sheetName val="Werte Anlage1"/>
      <sheetName val="Werte Allg."/>
      <sheetName val="Marktrollen"/>
    </sheetNames>
    <sheetDataSet>
      <sheetData sheetId="0"/>
      <sheetData sheetId="1"/>
      <sheetData sheetId="2"/>
      <sheetData sheetId="3">
        <row r="3">
          <cell r="A3" t="str">
            <v>Allgemeines</v>
          </cell>
          <cell r="B3" t="str">
            <v>Allgemeines</v>
          </cell>
        </row>
        <row r="4">
          <cell r="A4" t="str">
            <v xml:space="preserve">I. </v>
          </cell>
          <cell r="B4" t="str">
            <v>Begriffe</v>
          </cell>
        </row>
        <row r="5">
          <cell r="A5" t="str">
            <v xml:space="preserve">II. </v>
          </cell>
          <cell r="B5" t="str">
            <v>Daten für den Redispatch-Prozess</v>
          </cell>
        </row>
        <row r="6">
          <cell r="A6" t="str">
            <v>II. 1.</v>
          </cell>
          <cell r="B6" t="str">
            <v>Stammdaten</v>
          </cell>
        </row>
        <row r="7">
          <cell r="A7" t="str">
            <v>II. 1.1</v>
          </cell>
          <cell r="B7" t="str">
            <v>Fahrbare Mindesterzeugungswirkleistung</v>
          </cell>
          <cell r="D7" t="str">
            <v>Tab</v>
          </cell>
        </row>
        <row r="8">
          <cell r="A8" t="str">
            <v>II. 1.2</v>
          </cell>
          <cell r="B8" t="str">
            <v>Wirkungsgrad des Speichers</v>
          </cell>
          <cell r="D8" t="str">
            <v>Tab</v>
          </cell>
        </row>
        <row r="9">
          <cell r="A9" t="str">
            <v>II. 1.3</v>
          </cell>
          <cell r="B9" t="str">
            <v>Maximale Wirkleistung des Speichers zum Einspeichern</v>
          </cell>
          <cell r="D9" t="str">
            <v>Tab</v>
          </cell>
        </row>
        <row r="10">
          <cell r="A10" t="str">
            <v>II. 1.4</v>
          </cell>
          <cell r="B10" t="str">
            <v>Maximale Wirkleistung des Speichers zum Ausspeichern</v>
          </cell>
          <cell r="D10" t="str">
            <v>Tab</v>
          </cell>
        </row>
        <row r="11">
          <cell r="A11" t="str">
            <v>II. 1.5</v>
          </cell>
          <cell r="B11" t="str">
            <v xml:space="preserve">Mindestbetriebszeit einer SEE, die mit thermischen Prozessen betrieben wird  </v>
          </cell>
          <cell r="D11" t="str">
            <v>Tab</v>
          </cell>
        </row>
        <row r="12">
          <cell r="A12" t="str">
            <v>II. 1.6</v>
          </cell>
          <cell r="B12" t="str">
            <v>Mindeststillstandzeit einer SEE, die mit thermischen Prozessen betrieben wird</v>
          </cell>
          <cell r="D12" t="str">
            <v>Tab</v>
          </cell>
        </row>
        <row r="13">
          <cell r="A13" t="str">
            <v>II. 1.7</v>
          </cell>
          <cell r="B13" t="str">
            <v>Anfahrtszeit thermischer SEE vom Kommando bis zur Synchronisation aus Zustand kalt (&gt; 48 h Stillstandzeit)</v>
          </cell>
          <cell r="D13" t="str">
            <v>Tab</v>
          </cell>
        </row>
        <row r="14">
          <cell r="A14" t="str">
            <v>II. 1.8</v>
          </cell>
          <cell r="B14" t="str">
            <v>Hochfahrzeit thermische SEE von Synchronisation bis PROD_min aus Zustand kalt (&gt; 48 h Stillstandzeit)</v>
          </cell>
          <cell r="D14" t="str">
            <v>Tab</v>
          </cell>
        </row>
        <row r="15">
          <cell r="A15" t="str">
            <v>II. 1.9</v>
          </cell>
          <cell r="B15" t="str">
            <v>Hochfahrzeit thermische SEE von Synchronisation bis PROD_min aus Zustand warm (&lt; 48 h Stillstandzeit)</v>
          </cell>
          <cell r="D15" t="str">
            <v>Tab</v>
          </cell>
        </row>
        <row r="16">
          <cell r="A16" t="str">
            <v>II. 1.10</v>
          </cell>
          <cell r="B16" t="str">
            <v>Abfahrzeit ausgehend von PROD_min bis zur Netztrennung</v>
          </cell>
          <cell r="D16" t="str">
            <v>Tab</v>
          </cell>
        </row>
        <row r="17">
          <cell r="A17" t="str">
            <v>II. 1.11</v>
          </cell>
          <cell r="B17" t="str">
            <v>Lastgradient von PROD_min bis PROD_nenn (Nettonennleistung)</v>
          </cell>
          <cell r="D17" t="str">
            <v>Tab</v>
          </cell>
        </row>
        <row r="18">
          <cell r="A18" t="str">
            <v>II. 1.12</v>
          </cell>
          <cell r="B18" t="str">
            <v>Lastgradient von PROD_nenn (Nettonennleistung) bis PROD_min</v>
          </cell>
          <cell r="D18" t="str">
            <v>Tab</v>
          </cell>
        </row>
        <row r="19">
          <cell r="A19" t="str">
            <v>II. 1.13</v>
          </cell>
          <cell r="B19" t="str">
            <v xml:space="preserve">Status Duldungsfall </v>
          </cell>
          <cell r="D19" t="str">
            <v>Tab</v>
          </cell>
        </row>
        <row r="20">
          <cell r="A20" t="str">
            <v>II. 1.14</v>
          </cell>
          <cell r="B20" t="str">
            <v xml:space="preserve">Art der technischen Steuerbarkeit </v>
          </cell>
          <cell r="D20" t="str">
            <v>Tab</v>
          </cell>
        </row>
        <row r="21">
          <cell r="A21" t="str">
            <v>II. 1.15</v>
          </cell>
          <cell r="B21" t="str">
            <v>Abruf im Aufforderungsfall als Delta- oder Sollwert</v>
          </cell>
          <cell r="D21" t="str">
            <v>Tab</v>
          </cell>
        </row>
        <row r="22">
          <cell r="A22" t="str">
            <v>II. 1.16</v>
          </cell>
          <cell r="B22" t="str">
            <v>Bearbeitungszeit beim EIV</v>
          </cell>
          <cell r="D22" t="str">
            <v>Tab</v>
          </cell>
        </row>
        <row r="23">
          <cell r="A23" t="str">
            <v>II. 2</v>
          </cell>
          <cell r="B23" t="str">
            <v>Planungsdaten</v>
          </cell>
        </row>
        <row r="24">
          <cell r="A24" t="str">
            <v>II. 2.1</v>
          </cell>
          <cell r="B24" t="str">
            <v>Wert Produktion (PROD) für SEE und SSE im Planwertmodell</v>
          </cell>
          <cell r="D24" t="str">
            <v>Tab</v>
          </cell>
        </row>
        <row r="25">
          <cell r="A25" t="str">
            <v>II. 2.2</v>
          </cell>
          <cell r="B25" t="str">
            <v>Mindestleistung Produktion (Pmin) für SEE und SSE im Planwertmodell</v>
          </cell>
          <cell r="D25" t="str">
            <v>Tab</v>
          </cell>
        </row>
        <row r="26">
          <cell r="A26" t="str">
            <v>II. 2.3</v>
          </cell>
          <cell r="B26" t="str">
            <v>Beanspruchbare Leistung Produktion (Pmax) für SEE und SSE im Planwertmodell</v>
          </cell>
          <cell r="D26" t="str">
            <v>Tab</v>
          </cell>
        </row>
        <row r="27">
          <cell r="A27" t="str">
            <v>II. 2.4</v>
          </cell>
          <cell r="B27" t="str">
            <v>Dargebotsleistung (Pdar) für SEE und SSE im Planwertmodell</v>
          </cell>
          <cell r="D27" t="str">
            <v>Tab</v>
          </cell>
        </row>
        <row r="28">
          <cell r="A28" t="str">
            <v>II. 2.5</v>
          </cell>
          <cell r="B28" t="str">
            <v>Wert Verbrauch (VERB) einer SSE im Planwertmodell</v>
          </cell>
          <cell r="D28" t="str">
            <v>Tab</v>
          </cell>
        </row>
        <row r="29">
          <cell r="A29" t="str">
            <v>II. 2.6</v>
          </cell>
          <cell r="B29" t="str">
            <v>Minimale Entnahme (Vmin) einer SSE im Planwertmodell</v>
          </cell>
          <cell r="D29" t="str">
            <v>Tab</v>
          </cell>
        </row>
        <row r="30">
          <cell r="A30" t="str">
            <v>II. 2.7</v>
          </cell>
          <cell r="B30" t="str">
            <v>Maximale Entnahme (Vmax) einer SSE im Planwertmodell</v>
          </cell>
          <cell r="D30" t="str">
            <v>Tab</v>
          </cell>
        </row>
        <row r="31">
          <cell r="A31" t="str">
            <v>II. 2.8</v>
          </cell>
          <cell r="B31" t="str">
            <v>Positives Redispatchvermögen (+RDV ) für SEE und SSE im Planwertmodell</v>
          </cell>
          <cell r="D31" t="str">
            <v>Tab</v>
          </cell>
        </row>
        <row r="32">
          <cell r="A32" t="str">
            <v>II. 2.9</v>
          </cell>
          <cell r="B32" t="str">
            <v>Negatives Redispatchvermögen (–RDV) für SEE und SSE im Planwertmodell</v>
          </cell>
          <cell r="D32" t="str">
            <v>Tab</v>
          </cell>
        </row>
        <row r="33">
          <cell r="A33" t="str">
            <v>II. 2.10</v>
          </cell>
          <cell r="B33" t="str">
            <v>Positive Primärregelleistung (+PRL) für SEE und SSE im Planwertmodell</v>
          </cell>
          <cell r="D33" t="str">
            <v>Tab</v>
          </cell>
        </row>
        <row r="34">
          <cell r="A34" t="str">
            <v>II. 2.11</v>
          </cell>
          <cell r="B34" t="str">
            <v>Negative Primärregelleistung (–PRL) für SEE und SSE im Planwertmodell</v>
          </cell>
          <cell r="D34" t="str">
            <v>Tab</v>
          </cell>
        </row>
        <row r="35">
          <cell r="A35" t="str">
            <v>II. 2.12</v>
          </cell>
          <cell r="B35" t="str">
            <v>positive Sekundärregelleistung (+SRL) für SEE und SSE Planwertmodell</v>
          </cell>
          <cell r="D35" t="str">
            <v>Tab</v>
          </cell>
        </row>
        <row r="36">
          <cell r="A36" t="str">
            <v>II. 2.13</v>
          </cell>
          <cell r="B36" t="str">
            <v>Negative Sekundärregelleistung (-aFRR) (-SRL) für SEE und SSE im Planwertmodell</v>
          </cell>
          <cell r="D36" t="str">
            <v>Tab</v>
          </cell>
        </row>
        <row r="37">
          <cell r="A37" t="str">
            <v>II. 2.14</v>
          </cell>
          <cell r="B37" t="str">
            <v>Positive Minutenreserveleistung (+MRL) für SEE und SSE im Planwertmodell</v>
          </cell>
          <cell r="D37" t="str">
            <v>Tab</v>
          </cell>
        </row>
        <row r="38">
          <cell r="A38" t="str">
            <v>II. 2.15</v>
          </cell>
          <cell r="B38" t="str">
            <v>Negative Minutenreserveleistung (–MRL) für SEE und SSE im Planwertmodell</v>
          </cell>
          <cell r="D38" t="str">
            <v>Tab</v>
          </cell>
        </row>
        <row r="39">
          <cell r="A39" t="str">
            <v>II. 2.16</v>
          </cell>
          <cell r="B39" t="str">
            <v>Positive Besicherungsleistung (+BES) für SEE und SSE im Planwertmodell</v>
          </cell>
          <cell r="D39" t="str">
            <v>Tab</v>
          </cell>
        </row>
        <row r="40">
          <cell r="A40" t="str">
            <v>II. 2.17</v>
          </cell>
          <cell r="B40" t="str">
            <v>Negative Besicherungsleistung (–BES) für SEE und SSE im Planwertmodell</v>
          </cell>
          <cell r="D40" t="str">
            <v>Tab</v>
          </cell>
        </row>
        <row r="41">
          <cell r="A41" t="str">
            <v>II. 2.18</v>
          </cell>
          <cell r="B41" t="str">
            <v>Positiver Redispatchabruf (+RDA) für SEE und SSE im Planwertmodell</v>
          </cell>
          <cell r="D41" t="str">
            <v>Tab</v>
          </cell>
        </row>
        <row r="42">
          <cell r="A42" t="str">
            <v>II. 2.19</v>
          </cell>
          <cell r="B42" t="str">
            <v>Negativer Redispatchabruf (–RDA) für SEE und SSE im Planwertmodell</v>
          </cell>
          <cell r="D42" t="str">
            <v>Tab</v>
          </cell>
        </row>
        <row r="43">
          <cell r="A43" t="str">
            <v>II. 2.20</v>
          </cell>
          <cell r="B43" t="str">
            <v>Kosten nicht-EEG vergüteter Anlagen für SEE und SSE im Planwertmodell</v>
          </cell>
          <cell r="D43" t="str">
            <v>Tab</v>
          </cell>
        </row>
        <row r="44">
          <cell r="A44" t="str">
            <v>II. 2.21</v>
          </cell>
          <cell r="B44" t="str">
            <v>Im Prognosemodell: Veränderung der Fahrweise durch marktlich bedingte Steuerung durch Anlagenbetreiber/BKV bei PV/Wind (marktbasierte Abregelung)</v>
          </cell>
          <cell r="D44" t="str">
            <v>Tab</v>
          </cell>
        </row>
        <row r="45">
          <cell r="A45" t="str">
            <v>II. 3</v>
          </cell>
          <cell r="B45" t="str">
            <v>Nichtbeanspruchbarkeiten</v>
          </cell>
        </row>
        <row r="46">
          <cell r="A46" t="str">
            <v>II. 3.1</v>
          </cell>
          <cell r="B46" t="str">
            <v>Nichtbeanspruchbarkeiten</v>
          </cell>
          <cell r="D46" t="str">
            <v>Tab</v>
          </cell>
        </row>
        <row r="47">
          <cell r="A47" t="str">
            <v>II. 4</v>
          </cell>
          <cell r="B47" t="str">
            <v xml:space="preserve">Echtzeitdaten </v>
          </cell>
        </row>
        <row r="48">
          <cell r="A48" t="str">
            <v>II. 4.1</v>
          </cell>
          <cell r="B48" t="str">
            <v>Verfügbare Wirkleistung bei Windenergieanlagen an Land und auf See sowie PV-Anlagen (SEE)</v>
          </cell>
          <cell r="D48" t="str">
            <v>Tab</v>
          </cell>
        </row>
        <row r="49">
          <cell r="A49" t="str">
            <v>II. 4.2</v>
          </cell>
          <cell r="B49" t="str">
            <v>Veränderung der Fahrweise durch Steuerung bei EE-SEE Wind/Solar (marktlich, emissionsbedingt etc.)</v>
          </cell>
          <cell r="D49" t="str">
            <v>Tab</v>
          </cell>
        </row>
        <row r="50">
          <cell r="A50" t="str">
            <v>II. 4.3</v>
          </cell>
          <cell r="B50" t="str">
            <v>Wirkleistung</v>
          </cell>
        </row>
        <row r="51">
          <cell r="A51" t="str">
            <v>II. 4.4</v>
          </cell>
          <cell r="B51" t="str">
            <v>Nutzbarer Energieinhalt (bei Speichern)</v>
          </cell>
          <cell r="D51" t="str">
            <v>Tab</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Anlage 1"/>
      <sheetName val="Werte Anlage1"/>
      <sheetName val="Werte Allg."/>
      <sheetName val="Marktrollen"/>
    </sheetNames>
    <sheetDataSet>
      <sheetData sheetId="0" refreshError="1"/>
      <sheetData sheetId="1" refreshError="1"/>
      <sheetData sheetId="2" refreshError="1">
        <row r="3">
          <cell r="A3" t="str">
            <v>Allgemeines</v>
          </cell>
          <cell r="B3" t="str">
            <v>Allgemeines</v>
          </cell>
        </row>
        <row r="4">
          <cell r="A4" t="str">
            <v xml:space="preserve">I. </v>
          </cell>
          <cell r="B4" t="str">
            <v>Begriffe</v>
          </cell>
        </row>
        <row r="5">
          <cell r="A5" t="str">
            <v xml:space="preserve">II. </v>
          </cell>
          <cell r="B5" t="str">
            <v>Daten für den Redispatch-Prozess</v>
          </cell>
        </row>
        <row r="6">
          <cell r="A6" t="str">
            <v>II. 1.</v>
          </cell>
          <cell r="B6" t="str">
            <v>Stammdaten</v>
          </cell>
        </row>
        <row r="7">
          <cell r="A7" t="str">
            <v>II. 1.1</v>
          </cell>
          <cell r="B7" t="str">
            <v>Fahrbare Mindesterzeugungswirkleistung</v>
          </cell>
          <cell r="D7" t="str">
            <v>Tab</v>
          </cell>
        </row>
        <row r="8">
          <cell r="A8" t="str">
            <v>II. 1.2</v>
          </cell>
          <cell r="B8" t="str">
            <v>Wirkungsgrad des Speichers</v>
          </cell>
          <cell r="D8" t="str">
            <v>Tab</v>
          </cell>
        </row>
        <row r="9">
          <cell r="A9" t="str">
            <v>II. 1.3</v>
          </cell>
          <cell r="B9" t="str">
            <v>Maximale Wirkleistung des Speichers zum Einspeichern</v>
          </cell>
          <cell r="D9" t="str">
            <v>Tab</v>
          </cell>
        </row>
        <row r="10">
          <cell r="A10" t="str">
            <v>II. 1.4</v>
          </cell>
          <cell r="B10" t="str">
            <v>Maximale Wirkleistung des Speichers zum Ausspeichern</v>
          </cell>
          <cell r="D10" t="str">
            <v>Tab</v>
          </cell>
        </row>
        <row r="11">
          <cell r="A11" t="str">
            <v>II. 1.5</v>
          </cell>
          <cell r="B11" t="str">
            <v xml:space="preserve">Mindestbetriebszeit einer SEE, die mit thermischen Prozessen betrieben wird  </v>
          </cell>
          <cell r="D11" t="str">
            <v>Tab</v>
          </cell>
        </row>
        <row r="12">
          <cell r="A12" t="str">
            <v>II. 1.6</v>
          </cell>
          <cell r="B12" t="str">
            <v>Mindeststillstandzeit einer SEE, die mit thermischen Prozessen betrieben wird</v>
          </cell>
          <cell r="D12" t="str">
            <v>Tab</v>
          </cell>
        </row>
        <row r="13">
          <cell r="A13" t="str">
            <v>II. 1.7</v>
          </cell>
          <cell r="B13" t="str">
            <v>Anfahrtszeit thermischer SEE vom Kommando bis zur Synchronisation aus Zustand kalt (&gt; 48 h Stillstandzeit)</v>
          </cell>
          <cell r="D13" t="str">
            <v>Tab</v>
          </cell>
        </row>
        <row r="14">
          <cell r="A14" t="str">
            <v>II. 1.8</v>
          </cell>
          <cell r="B14" t="str">
            <v>Hochfahrzeit thermische SEE von Synchronisation bis PROD_min aus Zustand kalt (&gt; 48 h Stillstandzeit)</v>
          </cell>
          <cell r="D14" t="str">
            <v>Tab</v>
          </cell>
        </row>
        <row r="15">
          <cell r="A15" t="str">
            <v>II. 1.9</v>
          </cell>
          <cell r="B15" t="str">
            <v>Hochfahrzeit thermische SEE von Synchronisation bis PROD_min aus Zustand warm (&lt; 48 h Stillstandzeit)</v>
          </cell>
          <cell r="D15" t="str">
            <v>Tab</v>
          </cell>
        </row>
        <row r="16">
          <cell r="A16" t="str">
            <v>II. 1.10</v>
          </cell>
          <cell r="B16" t="str">
            <v>Abfahrzeit ausgehend von PROD_min bis zur Netztrennung</v>
          </cell>
          <cell r="D16" t="str">
            <v>Tab</v>
          </cell>
        </row>
        <row r="17">
          <cell r="A17" t="str">
            <v>II. 1.11</v>
          </cell>
          <cell r="B17" t="str">
            <v>Lastgradient von PROD_min bis PROD_nenn (Nettonennleistung)</v>
          </cell>
          <cell r="D17" t="str">
            <v>Tab</v>
          </cell>
        </row>
        <row r="18">
          <cell r="A18" t="str">
            <v>II. 1.12</v>
          </cell>
          <cell r="B18" t="str">
            <v>Lastgradient von PROD_nenn (Nettonennleistung) bis PROD_min</v>
          </cell>
          <cell r="D18" t="str">
            <v>Tab</v>
          </cell>
        </row>
        <row r="19">
          <cell r="A19" t="str">
            <v>II. 1.13</v>
          </cell>
          <cell r="B19" t="str">
            <v xml:space="preserve">Status Duldungsfall </v>
          </cell>
          <cell r="D19" t="str">
            <v>Tab</v>
          </cell>
        </row>
        <row r="20">
          <cell r="A20" t="str">
            <v>II. 1.14</v>
          </cell>
          <cell r="B20" t="str">
            <v xml:space="preserve">Art der technischen Steuerbarkeit </v>
          </cell>
          <cell r="D20" t="str">
            <v>Tab</v>
          </cell>
        </row>
        <row r="21">
          <cell r="A21" t="str">
            <v>II. 1.15</v>
          </cell>
          <cell r="B21" t="str">
            <v>Abruf im Aufforderungsfall als Delta- oder Sollwert</v>
          </cell>
          <cell r="D21" t="str">
            <v>Tab</v>
          </cell>
        </row>
        <row r="22">
          <cell r="A22" t="str">
            <v>II. 1.16</v>
          </cell>
          <cell r="B22" t="str">
            <v>Bearbeitungszeit beim EIV</v>
          </cell>
          <cell r="D22" t="str">
            <v>Tab</v>
          </cell>
        </row>
        <row r="23">
          <cell r="A23" t="str">
            <v>II. 2</v>
          </cell>
          <cell r="B23" t="str">
            <v>Planungsdaten</v>
          </cell>
        </row>
        <row r="24">
          <cell r="A24" t="str">
            <v>II. 2.1</v>
          </cell>
          <cell r="B24" t="str">
            <v>Wert Produktion (PROD) für SEE und SSE im Planwertmodell</v>
          </cell>
          <cell r="D24" t="str">
            <v>Tab</v>
          </cell>
        </row>
        <row r="25">
          <cell r="A25" t="str">
            <v>II. 2.2</v>
          </cell>
          <cell r="B25" t="str">
            <v>Mindestleistung Produktion (Pmin) für SEE und SSE im Planwertmodell</v>
          </cell>
          <cell r="D25" t="str">
            <v>Tab</v>
          </cell>
        </row>
        <row r="26">
          <cell r="A26" t="str">
            <v>II. 2.3</v>
          </cell>
          <cell r="B26" t="str">
            <v>Beanspruchbare Leistung Produktion (Pmax) für SEE und SSE im Planwertmodell</v>
          </cell>
          <cell r="D26" t="str">
            <v>Tab</v>
          </cell>
        </row>
        <row r="27">
          <cell r="A27" t="str">
            <v>II. 2.4</v>
          </cell>
          <cell r="B27" t="str">
            <v>Dargebotsleistung (Pdar) für SEE und SSE im Planwertmodell</v>
          </cell>
          <cell r="D27" t="str">
            <v>Tab</v>
          </cell>
        </row>
        <row r="28">
          <cell r="A28" t="str">
            <v>II. 2.5</v>
          </cell>
          <cell r="B28" t="str">
            <v>Wert Verbrauch (VERB) einer SSE im Planwertmodell</v>
          </cell>
          <cell r="D28" t="str">
            <v>Tab</v>
          </cell>
        </row>
        <row r="29">
          <cell r="A29" t="str">
            <v>II. 2.6</v>
          </cell>
          <cell r="B29" t="str">
            <v>Minimale Entnahme (Vmin) einer SSE im Planwertmodell</v>
          </cell>
          <cell r="D29" t="str">
            <v>Tab</v>
          </cell>
        </row>
        <row r="30">
          <cell r="A30" t="str">
            <v>II. 2.7</v>
          </cell>
          <cell r="B30" t="str">
            <v>Maximale Entnahme (Vmax) einer SSE im Planwertmodell</v>
          </cell>
          <cell r="D30" t="str">
            <v>Tab</v>
          </cell>
        </row>
        <row r="31">
          <cell r="A31" t="str">
            <v>II. 2.8</v>
          </cell>
          <cell r="B31" t="str">
            <v>Positives Redispatchvermögen (+RDV ) für SEE und SSE im Planwertmodell</v>
          </cell>
          <cell r="D31" t="str">
            <v>Tab</v>
          </cell>
        </row>
        <row r="32">
          <cell r="A32" t="str">
            <v>II. 2.9</v>
          </cell>
          <cell r="B32" t="str">
            <v>Negatives Redispatchvermögen (–RDV) für SEE und SSE im Planwertmodell</v>
          </cell>
          <cell r="D32" t="str">
            <v>Tab</v>
          </cell>
        </row>
        <row r="33">
          <cell r="A33" t="str">
            <v>II. 2.10</v>
          </cell>
          <cell r="B33" t="str">
            <v>Positive Primärregelleistung (+PRL) für SEE und SSE im Planwertmodell</v>
          </cell>
          <cell r="D33" t="str">
            <v>Tab</v>
          </cell>
        </row>
        <row r="34">
          <cell r="A34" t="str">
            <v>II. 2.11</v>
          </cell>
          <cell r="B34" t="str">
            <v>Negative Primärregelleistung (–PRL) für SEE und SSE im Planwertmodell</v>
          </cell>
          <cell r="D34" t="str">
            <v>Tab</v>
          </cell>
        </row>
        <row r="35">
          <cell r="A35" t="str">
            <v>II. 2.12</v>
          </cell>
          <cell r="B35" t="str">
            <v>positive Sekundärregelleistung (+SRL) für SEE und SSE Planwertmodell</v>
          </cell>
          <cell r="D35" t="str">
            <v>Tab</v>
          </cell>
        </row>
        <row r="36">
          <cell r="A36" t="str">
            <v>II. 2.13</v>
          </cell>
          <cell r="B36" t="str">
            <v>Negative Sekundärregelleistung (-aFRR) (-SRL) für SEE und SSE im Planwertmodell</v>
          </cell>
          <cell r="D36" t="str">
            <v>Tab</v>
          </cell>
        </row>
        <row r="37">
          <cell r="A37" t="str">
            <v>II. 2.14</v>
          </cell>
          <cell r="B37" t="str">
            <v>Positive Minutenreserveleistung (+MRL) für SEE und SSE im Planwertmodell</v>
          </cell>
          <cell r="D37" t="str">
            <v>Tab</v>
          </cell>
        </row>
        <row r="38">
          <cell r="A38" t="str">
            <v>II. 2.15</v>
          </cell>
          <cell r="B38" t="str">
            <v>Negative Minutenreserveleistung (–MRL) für SEE und SSE im Planwertmodell</v>
          </cell>
          <cell r="D38" t="str">
            <v>Tab</v>
          </cell>
        </row>
        <row r="39">
          <cell r="A39" t="str">
            <v>II. 2.16</v>
          </cell>
          <cell r="B39" t="str">
            <v>Positive Besicherungsleistung (+BES) für SEE und SSE im Planwertmodell</v>
          </cell>
          <cell r="D39" t="str">
            <v>Tab</v>
          </cell>
        </row>
        <row r="40">
          <cell r="A40" t="str">
            <v>II. 2.17</v>
          </cell>
          <cell r="B40" t="str">
            <v>Negative Besicherungsleistung (–BES) für SEE und SSE im Planwertmodell</v>
          </cell>
          <cell r="D40" t="str">
            <v>Tab</v>
          </cell>
        </row>
        <row r="41">
          <cell r="A41" t="str">
            <v>II. 2.18</v>
          </cell>
          <cell r="B41" t="str">
            <v>Positiver Redispatchabruf (+RDA) für SEE und SSE im Planwertmodell</v>
          </cell>
          <cell r="D41" t="str">
            <v>Tab</v>
          </cell>
        </row>
        <row r="42">
          <cell r="A42" t="str">
            <v>II. 2.19</v>
          </cell>
          <cell r="B42" t="str">
            <v>Negativer Redispatchabruf (–RDA) für SEE und SSE im Planwertmodell</v>
          </cell>
          <cell r="D42" t="str">
            <v>Tab</v>
          </cell>
        </row>
        <row r="43">
          <cell r="A43" t="str">
            <v>II. 2.20</v>
          </cell>
          <cell r="B43" t="str">
            <v>Kosten nicht-EEG vergüteter Anlagen für SEE und SSE im Planwertmodell</v>
          </cell>
          <cell r="D43" t="str">
            <v>Tab</v>
          </cell>
        </row>
        <row r="44">
          <cell r="A44" t="str">
            <v>II. 2.21</v>
          </cell>
          <cell r="B44" t="str">
            <v>Im Prognosemodell: Veränderung der Fahrweise durch marktlich bedingte Steuerung durch Anlagenbetreiber/BKV bei PV/Wind (marktbasierte Abregelung)</v>
          </cell>
          <cell r="D44" t="str">
            <v>Tab</v>
          </cell>
        </row>
        <row r="45">
          <cell r="A45" t="str">
            <v>II. 3</v>
          </cell>
          <cell r="B45" t="str">
            <v>Nichtbeanspruchbarkeiten</v>
          </cell>
        </row>
        <row r="46">
          <cell r="A46" t="str">
            <v>II. 3.1</v>
          </cell>
          <cell r="B46" t="str">
            <v>Nichtbeanspruchbarkeiten</v>
          </cell>
          <cell r="D46" t="str">
            <v>Tab</v>
          </cell>
        </row>
        <row r="47">
          <cell r="A47" t="str">
            <v>II. 4</v>
          </cell>
          <cell r="B47" t="str">
            <v xml:space="preserve">Echtzeitdaten </v>
          </cell>
        </row>
        <row r="48">
          <cell r="A48" t="str">
            <v>II. 4.1</v>
          </cell>
          <cell r="B48" t="str">
            <v>Verfügbare Wirkleistung bei Windenergieanlagen an Land und auf See sowie PV-Anlagen (SEE)</v>
          </cell>
          <cell r="D48" t="str">
            <v>Tab</v>
          </cell>
        </row>
        <row r="49">
          <cell r="A49" t="str">
            <v>II. 4.2</v>
          </cell>
          <cell r="B49" t="str">
            <v>Veränderung der Fahrweise durch Steuerung bei EE-SEE Wind/Solar (marktlich, emissionsbedingt etc.)</v>
          </cell>
          <cell r="D49" t="str">
            <v>Tab</v>
          </cell>
        </row>
        <row r="50">
          <cell r="A50" t="str">
            <v>II. 4.3</v>
          </cell>
          <cell r="B50" t="str">
            <v>Wirkleistung</v>
          </cell>
        </row>
        <row r="51">
          <cell r="A51" t="str">
            <v>II. 4.4</v>
          </cell>
          <cell r="B51" t="str">
            <v>Nutzbarer Energieinhalt (bei Speichern)</v>
          </cell>
          <cell r="D51" t="str">
            <v>Tab</v>
          </cell>
        </row>
      </sheetData>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rte Anlage1"/>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rte Anlage1"/>
    </sheetNames>
    <sheetDataSet>
      <sheetData sheetId="0" refreshError="1"/>
    </sheetDataSet>
  </externalBook>
</externalLink>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461"/>
  <sheetViews>
    <sheetView showGridLines="0" tabSelected="1" zoomScale="70" zoomScaleNormal="70" workbookViewId="0">
      <pane ySplit="4" topLeftCell="A5" activePane="bottomLeft" state="frozen"/>
      <selection activeCell="G1048567" sqref="G1048567"/>
      <selection pane="bottomLeft" sqref="A1:H1"/>
    </sheetView>
  </sheetViews>
  <sheetFormatPr baseColWidth="10" defaultColWidth="11.44140625" defaultRowHeight="15.6" x14ac:dyDescent="0.3"/>
  <cols>
    <col min="1" max="1" width="8.77734375" style="36" customWidth="1"/>
    <col min="2" max="2" width="15.77734375" style="37" customWidth="1"/>
    <col min="3" max="3" width="33.88671875" style="48" customWidth="1"/>
    <col min="4" max="4" width="10.77734375" style="48" hidden="1" customWidth="1"/>
    <col min="5" max="5" width="18.21875" style="39" customWidth="1"/>
    <col min="6" max="7" width="63.77734375" style="39" customWidth="1"/>
    <col min="8" max="8" width="61" style="3" customWidth="1"/>
    <col min="9" max="9" width="32.21875" style="36" hidden="1" customWidth="1"/>
    <col min="10" max="10" width="70.77734375" style="3" hidden="1" customWidth="1"/>
    <col min="11" max="11" width="32.21875" style="36" hidden="1" customWidth="1"/>
    <col min="12" max="12" width="47.44140625" style="3" hidden="1" customWidth="1"/>
    <col min="13" max="13" width="50.77734375" style="3" hidden="1" customWidth="1"/>
    <col min="14" max="14" width="52.21875" style="3" hidden="1" customWidth="1"/>
    <col min="15" max="15" width="34.77734375" style="3" hidden="1" customWidth="1"/>
    <col min="16" max="16384" width="11.44140625" style="3"/>
  </cols>
  <sheetData>
    <row r="1" spans="1:15" ht="50.25" customHeight="1" thickBot="1" x14ac:dyDescent="0.35">
      <c r="A1" s="57" t="s">
        <v>21</v>
      </c>
      <c r="B1" s="58"/>
      <c r="C1" s="58"/>
      <c r="D1" s="58"/>
      <c r="E1" s="58"/>
      <c r="F1" s="58"/>
      <c r="G1" s="58"/>
      <c r="H1" s="58"/>
    </row>
    <row r="2" spans="1:15" ht="50.1" customHeight="1" x14ac:dyDescent="0.3">
      <c r="A2" s="59" t="s">
        <v>130</v>
      </c>
      <c r="B2" s="60"/>
      <c r="C2" s="60"/>
      <c r="D2" s="60"/>
      <c r="E2" s="60"/>
      <c r="F2" s="60"/>
      <c r="G2" s="60"/>
      <c r="H2" s="60"/>
    </row>
    <row r="3" spans="1:15" s="43" customFormat="1" ht="16.5" customHeight="1" x14ac:dyDescent="0.3">
      <c r="A3" s="40"/>
      <c r="B3" s="61"/>
      <c r="C3" s="62"/>
      <c r="D3" s="41"/>
      <c r="E3" s="42"/>
      <c r="F3" s="42"/>
      <c r="G3" s="42"/>
      <c r="H3" s="41"/>
      <c r="I3" s="4"/>
      <c r="J3" s="4"/>
      <c r="K3" s="4"/>
      <c r="L3" s="4"/>
      <c r="M3" s="4"/>
      <c r="N3" s="4"/>
      <c r="O3" s="4"/>
    </row>
    <row r="4" spans="1:15" s="47" customFormat="1" ht="39.75" customHeight="1" x14ac:dyDescent="0.3">
      <c r="A4" s="44" t="s">
        <v>0</v>
      </c>
      <c r="B4" s="45" t="s">
        <v>19</v>
      </c>
      <c r="C4" s="29" t="s">
        <v>142</v>
      </c>
      <c r="D4" s="29" t="s">
        <v>38</v>
      </c>
      <c r="E4" s="46" t="s">
        <v>141</v>
      </c>
      <c r="F4" s="46" t="s">
        <v>39</v>
      </c>
      <c r="G4" s="46" t="s">
        <v>1</v>
      </c>
      <c r="H4" s="44" t="s">
        <v>20</v>
      </c>
      <c r="I4" s="44" t="s">
        <v>8</v>
      </c>
      <c r="J4" s="44" t="s">
        <v>2</v>
      </c>
      <c r="K4" s="44" t="s">
        <v>18</v>
      </c>
      <c r="L4" s="44" t="s">
        <v>9</v>
      </c>
      <c r="M4" s="44" t="s">
        <v>10</v>
      </c>
      <c r="N4" s="44" t="s">
        <v>12</v>
      </c>
      <c r="O4" s="44" t="s">
        <v>11</v>
      </c>
    </row>
    <row r="5" spans="1:15" ht="155.4" customHeight="1" x14ac:dyDescent="0.3">
      <c r="A5" s="30">
        <v>1</v>
      </c>
      <c r="B5" s="31" t="s">
        <v>25</v>
      </c>
      <c r="C5" s="32" t="s">
        <v>178</v>
      </c>
      <c r="D5" s="32">
        <f>IF(LEN($B5)=0,"",VLOOKUP($B5,'Werte Anlage1'!$A$3:$D$51,4,FALSE))</f>
        <v>0</v>
      </c>
      <c r="E5" s="33"/>
      <c r="F5" s="33" t="s">
        <v>186</v>
      </c>
      <c r="G5" s="33" t="s">
        <v>187</v>
      </c>
      <c r="H5" s="34" t="s">
        <v>179</v>
      </c>
      <c r="I5" s="35" t="e">
        <f>IF(A5="","",IF(#REF!="","Keine Rolle angegeben",#REF!))</f>
        <v>#REF!</v>
      </c>
      <c r="J5" s="9" t="e">
        <f>IF(I5="","",#REF!)</f>
        <v>#REF!</v>
      </c>
      <c r="K5" s="3" t="e">
        <f>IF($I5="","",#REF!)</f>
        <v>#REF!</v>
      </c>
      <c r="L5" s="3" t="e">
        <f>IF($I5="","",#REF!)</f>
        <v>#REF!</v>
      </c>
      <c r="M5" s="3" t="e">
        <f>IF($I5="","",#REF!)</f>
        <v>#REF!</v>
      </c>
      <c r="N5" s="3" t="e">
        <f>IF($I5="","",#REF!)</f>
        <v>#REF!</v>
      </c>
      <c r="O5" s="3" t="e">
        <f>IF($I5="","",#REF!)</f>
        <v>#REF!</v>
      </c>
    </row>
    <row r="6" spans="1:15" ht="80.400000000000006" customHeight="1" x14ac:dyDescent="0.3">
      <c r="A6" s="30">
        <f>A5+1</f>
        <v>2</v>
      </c>
      <c r="B6" s="31" t="s">
        <v>25</v>
      </c>
      <c r="C6" s="32" t="s">
        <v>178</v>
      </c>
      <c r="D6" s="32">
        <f>IF(LEN($B6)=0,"",VLOOKUP($B6,'Werte Anlage1'!$A$3:$D$51,4,FALSE))</f>
        <v>0</v>
      </c>
      <c r="E6" s="33"/>
      <c r="F6" s="33" t="s">
        <v>186</v>
      </c>
      <c r="G6" s="33" t="s">
        <v>196</v>
      </c>
      <c r="H6" s="34" t="s">
        <v>179</v>
      </c>
      <c r="I6" s="35" t="e">
        <f>IF(A6="","",IF(#REF!="","Keine Rolle angegeben",#REF!))</f>
        <v>#REF!</v>
      </c>
      <c r="J6" s="9" t="e">
        <f>IF(I6="","",#REF!)</f>
        <v>#REF!</v>
      </c>
      <c r="K6" s="3" t="e">
        <f>IF($I6="","",#REF!)</f>
        <v>#REF!</v>
      </c>
      <c r="L6" s="3" t="e">
        <f>IF($I6="","",#REF!)</f>
        <v>#REF!</v>
      </c>
      <c r="M6" s="3" t="e">
        <f>IF($I6="","",#REF!)</f>
        <v>#REF!</v>
      </c>
      <c r="N6" s="3" t="e">
        <f>IF($I6="","",#REF!)</f>
        <v>#REF!</v>
      </c>
      <c r="O6" s="3" t="e">
        <f>IF($I6="","",#REF!)</f>
        <v>#REF!</v>
      </c>
    </row>
    <row r="7" spans="1:15" ht="80.400000000000006" customHeight="1" x14ac:dyDescent="0.3">
      <c r="A7" s="30">
        <f t="shared" ref="A7:A27" si="0">A6+1</f>
        <v>3</v>
      </c>
      <c r="B7" s="31" t="s">
        <v>25</v>
      </c>
      <c r="C7" s="32" t="s">
        <v>178</v>
      </c>
      <c r="D7" s="32">
        <f>IF(LEN($B7)=0,"",VLOOKUP($B7,'[1]Werte Anlage1'!$A$3:$D$51,4,FALSE))</f>
        <v>0</v>
      </c>
      <c r="E7" s="33"/>
      <c r="F7" s="33" t="s">
        <v>186</v>
      </c>
      <c r="G7" s="33" t="s">
        <v>204</v>
      </c>
      <c r="H7" s="34" t="s">
        <v>205</v>
      </c>
      <c r="I7" s="35" t="str">
        <f>IF(A7="","",IF([1]Informationen!D$13="","Keine Rolle angegeben",[1]Informationen!D$13))</f>
        <v>VNB</v>
      </c>
      <c r="J7" s="9" t="str">
        <f>IF(I7="","",[1]Informationen!C$12)</f>
        <v>E.ON SE für die im Begleitschreiben genannten VNB</v>
      </c>
      <c r="K7" s="3" t="str">
        <f>IF($I7="","",[1]Informationen!B$16)</f>
        <v>E.ON VNB</v>
      </c>
      <c r="L7" s="3" t="str">
        <f>IF($I7="","",[1]Informationen!D$15)</f>
        <v>Markus</v>
      </c>
      <c r="M7" s="3" t="str">
        <f>IF($I7="","",[1]Informationen!B$15)</f>
        <v>Obergünner</v>
      </c>
      <c r="N7" s="3" t="str">
        <f>IF($I7="","",[1]Informationen!B$17)</f>
        <v>markus.oberguenner@eon.com</v>
      </c>
      <c r="O7" s="3" t="str">
        <f>IF($I7="","",[1]Informationen!D$17)</f>
        <v xml:space="preserve"> +49 201 1846831</v>
      </c>
    </row>
    <row r="8" spans="1:15" ht="90.6" x14ac:dyDescent="0.3">
      <c r="A8" s="30">
        <f t="shared" si="0"/>
        <v>4</v>
      </c>
      <c r="B8" s="31" t="s">
        <v>44</v>
      </c>
      <c r="C8" s="32" t="str">
        <f>IF(LEN($B8)=0,"",VLOOKUP($B8,'Werte Anlage1'!$A$3:$D$51,2,FALSE))</f>
        <v>Begriffe</v>
      </c>
      <c r="D8" s="32">
        <f>IF(LEN($B8)=0,"",VLOOKUP($B8,'Werte Anlage1'!$A$3:$D$51,4,FALSE))</f>
        <v>0</v>
      </c>
      <c r="E8" s="33"/>
      <c r="F8" s="33" t="s">
        <v>144</v>
      </c>
      <c r="G8" s="33" t="s">
        <v>145</v>
      </c>
      <c r="H8" s="34" t="s">
        <v>150</v>
      </c>
      <c r="I8" s="35" t="e">
        <f>IF(A8="","",IF(#REF!="","Keine Rolle angegeben",#REF!))</f>
        <v>#REF!</v>
      </c>
      <c r="J8" s="9" t="e">
        <f>IF($I8="","",#REF!)</f>
        <v>#REF!</v>
      </c>
      <c r="K8" s="3" t="e">
        <f>IF($I8="","",#REF!)</f>
        <v>#REF!</v>
      </c>
      <c r="L8" s="3" t="e">
        <f>IF($I8="","",#REF!)</f>
        <v>#REF!</v>
      </c>
      <c r="M8" s="3" t="e">
        <f>IF($I8="","",#REF!)</f>
        <v>#REF!</v>
      </c>
      <c r="N8" s="3" t="e">
        <f>IF($I8="","",#REF!)</f>
        <v>#REF!</v>
      </c>
      <c r="O8" s="3" t="e">
        <f>IF($I8="","",#REF!)</f>
        <v>#REF!</v>
      </c>
    </row>
    <row r="9" spans="1:15" ht="148.19999999999999" customHeight="1" x14ac:dyDescent="0.3">
      <c r="A9" s="30">
        <f t="shared" si="0"/>
        <v>5</v>
      </c>
      <c r="B9" s="31" t="s">
        <v>44</v>
      </c>
      <c r="C9" s="32" t="str">
        <f>IF(LEN($B9)=0,"",VLOOKUP($B9,'Werte Anlage1'!$A$3:$D$51,2,FALSE))</f>
        <v>Begriffe</v>
      </c>
      <c r="D9" s="32">
        <f>IF(LEN($B9)=0,"",VLOOKUP($B9,'Werte Anlage1'!$A$3:$D$51,4,FALSE))</f>
        <v>0</v>
      </c>
      <c r="E9" s="33"/>
      <c r="F9" s="33" t="s">
        <v>146</v>
      </c>
      <c r="G9" s="33" t="s">
        <v>147</v>
      </c>
      <c r="H9" s="34" t="s">
        <v>150</v>
      </c>
      <c r="I9" s="35" t="e">
        <f>IF(A9="","",IF(#REF!="","Keine Rolle angegeben",#REF!))</f>
        <v>#REF!</v>
      </c>
      <c r="J9" s="9" t="e">
        <f>IF(I9="","",#REF!)</f>
        <v>#REF!</v>
      </c>
      <c r="K9" s="3" t="e">
        <f>IF($I9="","",#REF!)</f>
        <v>#REF!</v>
      </c>
      <c r="L9" s="3" t="e">
        <f>IF($I9="","",#REF!)</f>
        <v>#REF!</v>
      </c>
      <c r="M9" s="3" t="e">
        <f>IF($I9="","",#REF!)</f>
        <v>#REF!</v>
      </c>
      <c r="N9" s="3" t="e">
        <f>IF($I9="","",#REF!)</f>
        <v>#REF!</v>
      </c>
      <c r="O9" s="3" t="e">
        <f>IF($I9="","",#REF!)</f>
        <v>#REF!</v>
      </c>
    </row>
    <row r="10" spans="1:15" ht="122.4" customHeight="1" x14ac:dyDescent="0.3">
      <c r="A10" s="30">
        <f t="shared" si="0"/>
        <v>6</v>
      </c>
      <c r="B10" s="31" t="s">
        <v>44</v>
      </c>
      <c r="C10" s="32" t="str">
        <f>IF(LEN($B10)=0,"",VLOOKUP($B10,'Werte Anlage1'!$A$3:$D$51,2,FALSE))</f>
        <v>Begriffe</v>
      </c>
      <c r="D10" s="32">
        <f>IF(LEN($B10)=0,"",VLOOKUP($B10,'Werte Anlage1'!$A$3:$D$51,4,FALSE))</f>
        <v>0</v>
      </c>
      <c r="E10" s="33"/>
      <c r="F10" s="33" t="s">
        <v>148</v>
      </c>
      <c r="G10" s="34" t="s">
        <v>149</v>
      </c>
      <c r="H10" s="34" t="s">
        <v>151</v>
      </c>
      <c r="I10" s="35" t="e">
        <f>IF(A10="","",IF(#REF!="","Keine Rolle angegeben",#REF!))</f>
        <v>#REF!</v>
      </c>
      <c r="J10" s="9" t="e">
        <f>IF(I10="","",#REF!)</f>
        <v>#REF!</v>
      </c>
      <c r="K10" s="3" t="e">
        <f>IF($I10="","",#REF!)</f>
        <v>#REF!</v>
      </c>
      <c r="L10" s="3" t="e">
        <f>IF($I10="","",#REF!)</f>
        <v>#REF!</v>
      </c>
      <c r="M10" s="3" t="e">
        <f>IF($I10="","",#REF!)</f>
        <v>#REF!</v>
      </c>
      <c r="N10" s="3" t="e">
        <f>IF($I10="","",#REF!)</f>
        <v>#REF!</v>
      </c>
      <c r="O10" s="3" t="e">
        <f>IF($I10="","",#REF!)</f>
        <v>#REF!</v>
      </c>
    </row>
    <row r="11" spans="1:15" ht="30.6" x14ac:dyDescent="0.3">
      <c r="A11" s="30">
        <f t="shared" si="0"/>
        <v>7</v>
      </c>
      <c r="B11" s="31" t="s">
        <v>45</v>
      </c>
      <c r="C11" s="32" t="s">
        <v>155</v>
      </c>
      <c r="D11" s="32"/>
      <c r="E11" s="33" t="s">
        <v>156</v>
      </c>
      <c r="F11" s="33" t="s">
        <v>154</v>
      </c>
      <c r="G11" s="34" t="s">
        <v>154</v>
      </c>
      <c r="H11" s="34" t="s">
        <v>197</v>
      </c>
      <c r="I11" s="35"/>
      <c r="J11" s="9"/>
      <c r="K11" s="3"/>
    </row>
    <row r="12" spans="1:15" ht="30" x14ac:dyDescent="0.3">
      <c r="A12" s="30">
        <f t="shared" si="0"/>
        <v>8</v>
      </c>
      <c r="B12" s="31" t="s">
        <v>45</v>
      </c>
      <c r="C12" s="32" t="s">
        <v>158</v>
      </c>
      <c r="D12" s="32"/>
      <c r="E12" s="33" t="s">
        <v>156</v>
      </c>
      <c r="F12" s="33" t="s">
        <v>159</v>
      </c>
      <c r="G12" s="34" t="s">
        <v>160</v>
      </c>
      <c r="H12" s="34" t="s">
        <v>198</v>
      </c>
      <c r="I12" s="35"/>
      <c r="J12" s="9"/>
      <c r="K12" s="3"/>
    </row>
    <row r="13" spans="1:15" ht="30" x14ac:dyDescent="0.3">
      <c r="A13" s="30">
        <f t="shared" si="0"/>
        <v>9</v>
      </c>
      <c r="B13" s="50" t="s">
        <v>46</v>
      </c>
      <c r="C13" s="51" t="str">
        <f>IF(LEN($B13)=0,"",VLOOKUP($B13,'[2]Werte Anlage1'!$A$3:$D$51,2,FALSE))</f>
        <v>Stammdaten</v>
      </c>
      <c r="D13" s="51">
        <f>IF(LEN($B13)=0,"",VLOOKUP($B13,'[2]Werte Anlage1'!$A$3:$D$51,4,FALSE))</f>
        <v>0</v>
      </c>
      <c r="E13" s="52"/>
      <c r="F13" s="52"/>
      <c r="G13" s="53" t="s">
        <v>184</v>
      </c>
      <c r="H13" s="53" t="s">
        <v>185</v>
      </c>
      <c r="I13" s="35" t="e">
        <f>IF(A13="","",IF(#REF!="","Keine Rolle angegeben",#REF!))</f>
        <v>#REF!</v>
      </c>
      <c r="J13" s="9" t="e">
        <f>IF(I13="","",#REF!)</f>
        <v>#REF!</v>
      </c>
      <c r="K13" s="3" t="e">
        <f>IF($I13="","",#REF!)</f>
        <v>#REF!</v>
      </c>
      <c r="L13" s="3" t="e">
        <f>IF($I13="","",#REF!)</f>
        <v>#REF!</v>
      </c>
      <c r="M13" s="3" t="e">
        <f>IF($I13="","",#REF!)</f>
        <v>#REF!</v>
      </c>
      <c r="N13" s="3" t="e">
        <f>IF($I13="","",#REF!)</f>
        <v>#REF!</v>
      </c>
      <c r="O13" s="3" t="e">
        <f>IF($I13="","",#REF!)</f>
        <v>#REF!</v>
      </c>
    </row>
    <row r="14" spans="1:15" ht="91.2" customHeight="1" x14ac:dyDescent="0.3">
      <c r="A14" s="30">
        <f t="shared" si="0"/>
        <v>10</v>
      </c>
      <c r="B14" s="31" t="s">
        <v>73</v>
      </c>
      <c r="C14" s="32" t="str">
        <f>IF(LEN($B14)=0,"",VLOOKUP($B14,'Werte Anlage1'!$A$3:$D$51,2,FALSE))</f>
        <v xml:space="preserve">Art der technischen Steuerbarkeit </v>
      </c>
      <c r="D14" s="32" t="str">
        <f>IF(LEN($B14)=0,"",VLOOKUP($B14,'Werte Anlage1'!$A$3:$D$51,4,FALSE))</f>
        <v>Tab</v>
      </c>
      <c r="E14" s="33"/>
      <c r="F14" s="33" t="s">
        <v>161</v>
      </c>
      <c r="G14" s="33" t="s">
        <v>199</v>
      </c>
      <c r="H14" s="34" t="s">
        <v>188</v>
      </c>
      <c r="I14" s="35" t="e">
        <f>IF(A14="","",IF(#REF!="","Keine Rolle angegeben",#REF!))</f>
        <v>#REF!</v>
      </c>
      <c r="J14" s="9" t="e">
        <f>IF(I14="","",#REF!)</f>
        <v>#REF!</v>
      </c>
      <c r="K14" s="3" t="e">
        <f>IF($I14="","",#REF!)</f>
        <v>#REF!</v>
      </c>
      <c r="L14" s="3" t="e">
        <f>IF($I14="","",#REF!)</f>
        <v>#REF!</v>
      </c>
      <c r="M14" s="3" t="e">
        <f>IF($I14="","",#REF!)</f>
        <v>#REF!</v>
      </c>
      <c r="N14" s="3" t="e">
        <f>IF($I14="","",#REF!)</f>
        <v>#REF!</v>
      </c>
      <c r="O14" s="3" t="e">
        <f>IF($I14="","",#REF!)</f>
        <v>#REF!</v>
      </c>
    </row>
    <row r="15" spans="1:15" ht="45" x14ac:dyDescent="0.3">
      <c r="A15" s="30">
        <f t="shared" si="0"/>
        <v>11</v>
      </c>
      <c r="B15" s="31" t="s">
        <v>77</v>
      </c>
      <c r="C15" s="51" t="str">
        <f>IF(LEN($B15)=0,"",VLOOKUP($B15,'[3]Werte Anlage1'!$A$3:$D$51,2,FALSE))</f>
        <v>Bearbeitungszeit beim EIV</v>
      </c>
      <c r="D15" s="32"/>
      <c r="E15" s="33" t="s">
        <v>41</v>
      </c>
      <c r="F15" s="33" t="s">
        <v>76</v>
      </c>
      <c r="G15" s="33" t="s">
        <v>200</v>
      </c>
      <c r="H15" s="34" t="s">
        <v>190</v>
      </c>
      <c r="I15" s="35"/>
      <c r="J15" s="9"/>
      <c r="K15" s="3"/>
    </row>
    <row r="16" spans="1:15" ht="96.6" customHeight="1" x14ac:dyDescent="0.3">
      <c r="A16" s="30">
        <f t="shared" si="0"/>
        <v>12</v>
      </c>
      <c r="B16" s="31" t="s">
        <v>77</v>
      </c>
      <c r="C16" s="51" t="str">
        <f>IF(LEN($B16)=0,"",VLOOKUP($B16,'[3]Werte Anlage1'!$A$3:$D$51,2,FALSE))</f>
        <v>Bearbeitungszeit beim EIV</v>
      </c>
      <c r="D16" s="32"/>
      <c r="E16" s="33" t="s">
        <v>189</v>
      </c>
      <c r="F16" s="52" t="s">
        <v>181</v>
      </c>
      <c r="G16" s="52" t="s">
        <v>191</v>
      </c>
      <c r="H16" s="34" t="s">
        <v>192</v>
      </c>
      <c r="I16" s="35"/>
      <c r="J16" s="9"/>
      <c r="K16" s="3"/>
    </row>
    <row r="17" spans="1:15" ht="75.599999999999994" x14ac:dyDescent="0.3">
      <c r="A17" s="30">
        <f t="shared" si="0"/>
        <v>13</v>
      </c>
      <c r="B17" s="31" t="s">
        <v>50</v>
      </c>
      <c r="C17" s="32" t="str">
        <f>IF(LEN($B17)=0,"",VLOOKUP($B17,'Werte Anlage1'!$A$3:$D$51,2,FALSE))</f>
        <v>Wirkungsgrad des Speichers</v>
      </c>
      <c r="D17" s="32" t="str">
        <f>IF(LEN($B17)=0,"",VLOOKUP($B17,'Werte Anlage1'!$A$3:$D$51,4,FALSE))</f>
        <v>Tab</v>
      </c>
      <c r="E17" s="33" t="s">
        <v>128</v>
      </c>
      <c r="F17" s="33" t="s">
        <v>152</v>
      </c>
      <c r="G17" s="34" t="s">
        <v>153</v>
      </c>
      <c r="H17" s="54" t="s">
        <v>157</v>
      </c>
      <c r="I17" s="35" t="e">
        <f>IF(A17="","",IF(#REF!="","Keine Rolle angegeben",#REF!))</f>
        <v>#REF!</v>
      </c>
      <c r="J17" s="9" t="e">
        <f>IF(I17="","",#REF!)</f>
        <v>#REF!</v>
      </c>
      <c r="K17" s="3" t="e">
        <f>IF($I17="","",#REF!)</f>
        <v>#REF!</v>
      </c>
      <c r="L17" s="3" t="e">
        <f>IF($I17="","",#REF!)</f>
        <v>#REF!</v>
      </c>
      <c r="M17" s="3" t="e">
        <f>IF($I17="","",#REF!)</f>
        <v>#REF!</v>
      </c>
      <c r="N17" s="3" t="e">
        <f>IF($I17="","",#REF!)</f>
        <v>#REF!</v>
      </c>
      <c r="O17" s="3" t="e">
        <f>IF($I17="","",#REF!)</f>
        <v>#REF!</v>
      </c>
    </row>
    <row r="18" spans="1:15" ht="30" x14ac:dyDescent="0.3">
      <c r="A18" s="30">
        <f t="shared" si="0"/>
        <v>14</v>
      </c>
      <c r="B18" s="50" t="s">
        <v>52</v>
      </c>
      <c r="C18" s="51" t="str">
        <f>IF(LEN($B18)=0,"",VLOOKUP($B18,'[2]Werte Anlage1'!$A$3:$D$51,2,FALSE))</f>
        <v>Maximale Wirkleistung des Speichers zum Ausspeichern</v>
      </c>
      <c r="D18" s="51" t="str">
        <f>IF(LEN($B18)=0,"",VLOOKUP($B18,'[2]Werte Anlage1'!$A$3:$D$51,4,FALSE))</f>
        <v>Tab</v>
      </c>
      <c r="E18" s="52" t="s">
        <v>42</v>
      </c>
      <c r="F18" s="52" t="s">
        <v>182</v>
      </c>
      <c r="G18" s="53" t="s">
        <v>201</v>
      </c>
      <c r="H18" s="53" t="s">
        <v>183</v>
      </c>
      <c r="I18" s="35" t="e">
        <f>IF(A18="","",IF(#REF!="","Keine Rolle angegeben",#REF!))</f>
        <v>#REF!</v>
      </c>
      <c r="J18" s="9" t="e">
        <f>IF(I18="","",#REF!)</f>
        <v>#REF!</v>
      </c>
      <c r="K18" s="3" t="e">
        <f>IF($I18="","",#REF!)</f>
        <v>#REF!</v>
      </c>
      <c r="L18" s="3" t="e">
        <f>IF($I18="","",#REF!)</f>
        <v>#REF!</v>
      </c>
      <c r="M18" s="3" t="e">
        <f>IF($I18="","",#REF!)</f>
        <v>#REF!</v>
      </c>
      <c r="N18" s="3" t="e">
        <f>IF($I18="","",#REF!)</f>
        <v>#REF!</v>
      </c>
      <c r="O18" s="3" t="e">
        <f>IF($I18="","",#REF!)</f>
        <v>#REF!</v>
      </c>
    </row>
    <row r="19" spans="1:15" ht="75" x14ac:dyDescent="0.3">
      <c r="A19" s="30">
        <f t="shared" si="0"/>
        <v>15</v>
      </c>
      <c r="B19" s="31" t="s">
        <v>28</v>
      </c>
      <c r="C19" s="32" t="str">
        <f>IF(LEN($B19)=0,"",VLOOKUP($B19,'Werte Anlage1'!$A$3:$D$51,2,FALSE))</f>
        <v>Wert Produktion (PROD) für SEE und SSE im Planwertmodell</v>
      </c>
      <c r="D19" s="32" t="str">
        <f>IF(LEN($B19)=0,"",VLOOKUP($B19,'Werte Anlage1'!$A$3:$D$51,4,FALSE))</f>
        <v>Tab</v>
      </c>
      <c r="E19" s="33" t="s">
        <v>125</v>
      </c>
      <c r="F19" s="33" t="s">
        <v>162</v>
      </c>
      <c r="G19" s="34" t="s">
        <v>163</v>
      </c>
      <c r="H19" s="34" t="s">
        <v>164</v>
      </c>
      <c r="I19" s="35" t="e">
        <f>IF(A19="","",IF(#REF!="","Keine Rolle angegeben",#REF!))</f>
        <v>#REF!</v>
      </c>
      <c r="J19" s="9" t="e">
        <f>IF(I19="","",#REF!)</f>
        <v>#REF!</v>
      </c>
      <c r="K19" s="3" t="e">
        <f>IF($I19="","",#REF!)</f>
        <v>#REF!</v>
      </c>
      <c r="L19" s="3" t="e">
        <f>IF($I19="","",#REF!)</f>
        <v>#REF!</v>
      </c>
      <c r="M19" s="3" t="e">
        <f>IF($I19="","",#REF!)</f>
        <v>#REF!</v>
      </c>
      <c r="N19" s="3" t="e">
        <f>IF($I19="","",#REF!)</f>
        <v>#REF!</v>
      </c>
      <c r="O19" s="3" t="e">
        <f>IF($I19="","",#REF!)</f>
        <v>#REF!</v>
      </c>
    </row>
    <row r="20" spans="1:15" ht="150.6" x14ac:dyDescent="0.3">
      <c r="A20" s="30">
        <f t="shared" si="0"/>
        <v>16</v>
      </c>
      <c r="B20" s="31" t="s">
        <v>101</v>
      </c>
      <c r="C20" s="32" t="str">
        <f>IF(LEN($B20)=0,"",VLOOKUP($B20,'Werte Anlage1'!$A$3:$D$51,2,FALSE))</f>
        <v>Positiver Redispatchabruf (+RDA) für SEE und SSE im Planwertmodell</v>
      </c>
      <c r="D20" s="32" t="str">
        <f>IF(LEN($B20)=0,"",VLOOKUP($B20,'Werte Anlage1'!$A$3:$D$51,4,FALSE))</f>
        <v>Tab</v>
      </c>
      <c r="E20" s="33" t="s">
        <v>41</v>
      </c>
      <c r="F20" s="33" t="s">
        <v>165</v>
      </c>
      <c r="G20" s="34" t="s">
        <v>166</v>
      </c>
      <c r="H20" s="34" t="s">
        <v>167</v>
      </c>
      <c r="I20" s="35" t="e">
        <f>IF(A20="","",IF(#REF!="","Keine Rolle angegeben",#REF!))</f>
        <v>#REF!</v>
      </c>
      <c r="J20" s="9" t="e">
        <f>IF(I20="","",#REF!)</f>
        <v>#REF!</v>
      </c>
      <c r="K20" s="3" t="e">
        <f>IF($I20="","",#REF!)</f>
        <v>#REF!</v>
      </c>
      <c r="L20" s="3" t="e">
        <f>IF($I20="","",#REF!)</f>
        <v>#REF!</v>
      </c>
      <c r="M20" s="3" t="e">
        <f>IF($I20="","",#REF!)</f>
        <v>#REF!</v>
      </c>
      <c r="N20" s="3" t="e">
        <f>IF($I20="","",#REF!)</f>
        <v>#REF!</v>
      </c>
      <c r="O20" s="3" t="e">
        <f>IF($I20="","",#REF!)</f>
        <v>#REF!</v>
      </c>
    </row>
    <row r="21" spans="1:15" ht="150.6" x14ac:dyDescent="0.3">
      <c r="A21" s="30">
        <f t="shared" si="0"/>
        <v>17</v>
      </c>
      <c r="B21" s="31" t="s">
        <v>103</v>
      </c>
      <c r="C21" s="32" t="str">
        <f>IF(LEN($B21)=0,"",VLOOKUP($B21,'Werte Anlage1'!$A$3:$D$51,2,FALSE))</f>
        <v>Negativer Redispatchabruf (–RDA) für SEE und SSE im Planwertmodell</v>
      </c>
      <c r="D21" s="32" t="str">
        <f>IF(LEN($B21)=0,"",VLOOKUP($B21,'Werte Anlage1'!$A$3:$D$51,4,FALSE))</f>
        <v>Tab</v>
      </c>
      <c r="E21" s="33"/>
      <c r="F21" s="33" t="s">
        <v>168</v>
      </c>
      <c r="G21" s="34" t="s">
        <v>169</v>
      </c>
      <c r="H21" s="34" t="s">
        <v>167</v>
      </c>
      <c r="I21" s="35" t="e">
        <f>IF(A21="","",IF(#REF!="","Keine Rolle angegeben",#REF!))</f>
        <v>#REF!</v>
      </c>
      <c r="J21" s="9" t="e">
        <f>IF(I21="","",#REF!)</f>
        <v>#REF!</v>
      </c>
      <c r="K21" s="3" t="e">
        <f>IF($I21="","",#REF!)</f>
        <v>#REF!</v>
      </c>
      <c r="L21" s="3" t="e">
        <f>IF($I21="","",#REF!)</f>
        <v>#REF!</v>
      </c>
      <c r="M21" s="3" t="e">
        <f>IF($I21="","",#REF!)</f>
        <v>#REF!</v>
      </c>
      <c r="N21" s="3" t="e">
        <f>IF($I21="","",#REF!)</f>
        <v>#REF!</v>
      </c>
      <c r="O21" s="3" t="e">
        <f>IF($I21="","",#REF!)</f>
        <v>#REF!</v>
      </c>
    </row>
    <row r="22" spans="1:15" ht="106.8" customHeight="1" x14ac:dyDescent="0.3">
      <c r="A22" s="30">
        <f t="shared" si="0"/>
        <v>18</v>
      </c>
      <c r="B22" s="31" t="s">
        <v>105</v>
      </c>
      <c r="C22" s="32" t="str">
        <f>IF(LEN($B22)=0,"",VLOOKUP($B22,'Werte Anlage1'!$A$3:$D$51,2,FALSE))</f>
        <v>Kosten nicht-EEG vergüteter Anlagen für SEE und SSE im Planwertmodell</v>
      </c>
      <c r="D22" s="32" t="str">
        <f>IF(LEN($B22)=0,"",VLOOKUP($B22,'Werte Anlage1'!$A$3:$D$51,4,FALSE))</f>
        <v>Tab</v>
      </c>
      <c r="E22" s="33"/>
      <c r="F22" s="33" t="s">
        <v>170</v>
      </c>
      <c r="G22" s="34" t="s">
        <v>171</v>
      </c>
      <c r="H22" s="34" t="s">
        <v>172</v>
      </c>
      <c r="I22" s="35" t="e">
        <f>IF(A22="","",IF(#REF!="","Keine Rolle angegeben",#REF!))</f>
        <v>#REF!</v>
      </c>
      <c r="J22" s="9" t="e">
        <f>IF(I22="","",#REF!)</f>
        <v>#REF!</v>
      </c>
      <c r="K22" s="3" t="e">
        <f>IF($I22="","",#REF!)</f>
        <v>#REF!</v>
      </c>
      <c r="L22" s="3" t="e">
        <f>IF($I22="","",#REF!)</f>
        <v>#REF!</v>
      </c>
      <c r="M22" s="3" t="e">
        <f>IF($I22="","",#REF!)</f>
        <v>#REF!</v>
      </c>
      <c r="N22" s="3" t="e">
        <f>IF($I22="","",#REF!)</f>
        <v>#REF!</v>
      </c>
      <c r="O22" s="3" t="e">
        <f>IF($I22="","",#REF!)</f>
        <v>#REF!</v>
      </c>
    </row>
    <row r="23" spans="1:15" ht="117" customHeight="1" x14ac:dyDescent="0.3">
      <c r="A23" s="30">
        <f t="shared" si="0"/>
        <v>19</v>
      </c>
      <c r="B23" s="31" t="s">
        <v>107</v>
      </c>
      <c r="C23" s="32" t="str">
        <f>IF(LEN($B23)=0,"",VLOOKUP($B23,'Werte Anlage1'!$A$3:$D$51,2,FALSE))</f>
        <v>Im Prognosemodell: Veränderung der Fahrweise durch marktlich bedingte Steuerung durch Anlagenbetreiber/BKV bei PV/Wind (marktbasierte Abregelung)</v>
      </c>
      <c r="D23" s="32" t="str">
        <f>IF(LEN($B23)=0,"",VLOOKUP($B23,'Werte Anlage1'!$A$3:$D$51,4,FALSE))</f>
        <v>Tab</v>
      </c>
      <c r="E23" s="33" t="s">
        <v>41</v>
      </c>
      <c r="F23" s="33" t="s">
        <v>106</v>
      </c>
      <c r="G23" s="33" t="s">
        <v>202</v>
      </c>
      <c r="H23" s="34" t="s">
        <v>203</v>
      </c>
      <c r="I23" s="35" t="e">
        <f>IF(A23="","",IF(#REF!="","Keine Rolle angegeben",#REF!))</f>
        <v>#REF!</v>
      </c>
      <c r="J23" s="9" t="e">
        <f>IF(I23="","",#REF!)</f>
        <v>#REF!</v>
      </c>
      <c r="K23" s="3" t="e">
        <f>IF($I23="","",#REF!)</f>
        <v>#REF!</v>
      </c>
      <c r="L23" s="3" t="e">
        <f>IF($I23="","",#REF!)</f>
        <v>#REF!</v>
      </c>
      <c r="M23" s="3" t="e">
        <f>IF($I23="","",#REF!)</f>
        <v>#REF!</v>
      </c>
      <c r="N23" s="3" t="e">
        <f>IF($I23="","",#REF!)</f>
        <v>#REF!</v>
      </c>
      <c r="O23" s="3" t="e">
        <f>IF($I23="","",#REF!)</f>
        <v>#REF!</v>
      </c>
    </row>
    <row r="24" spans="1:15" ht="117" customHeight="1" x14ac:dyDescent="0.3">
      <c r="A24" s="30">
        <f t="shared" si="0"/>
        <v>20</v>
      </c>
      <c r="B24" s="31" t="s">
        <v>107</v>
      </c>
      <c r="C24" s="32" t="str">
        <f>IF(LEN($B24)=0,"",VLOOKUP($B24,'Werte Anlage1'!$A$3:$D$51,2,FALSE))</f>
        <v>Im Prognosemodell: Veränderung der Fahrweise durch marktlich bedingte Steuerung durch Anlagenbetreiber/BKV bei PV/Wind (marktbasierte Abregelung)</v>
      </c>
      <c r="D24" s="32" t="str">
        <f>IF(LEN($B24)=0,"",VLOOKUP($B24,'Werte Anlage1'!$A$3:$D$51,4,FALSE))</f>
        <v>Tab</v>
      </c>
      <c r="E24" s="33"/>
      <c r="F24" s="33" t="s">
        <v>174</v>
      </c>
      <c r="G24" s="34" t="s">
        <v>180</v>
      </c>
      <c r="H24" s="34" t="s">
        <v>173</v>
      </c>
      <c r="I24" s="35" t="e">
        <f>IF(A24="","",IF(#REF!="","Keine Rolle angegeben",#REF!))</f>
        <v>#REF!</v>
      </c>
      <c r="J24" s="9" t="e">
        <f>IF(I24="","",#REF!)</f>
        <v>#REF!</v>
      </c>
      <c r="K24" s="3" t="e">
        <f>IF($I24="","",#REF!)</f>
        <v>#REF!</v>
      </c>
      <c r="L24" s="3" t="e">
        <f>IF($I24="","",#REF!)</f>
        <v>#REF!</v>
      </c>
      <c r="M24" s="3" t="e">
        <f>IF($I24="","",#REF!)</f>
        <v>#REF!</v>
      </c>
      <c r="N24" s="3" t="e">
        <f>IF($I24="","",#REF!)</f>
        <v>#REF!</v>
      </c>
      <c r="O24" s="3" t="e">
        <f>IF($I24="","",#REF!)</f>
        <v>#REF!</v>
      </c>
    </row>
    <row r="25" spans="1:15" ht="115.2" customHeight="1" x14ac:dyDescent="0.3">
      <c r="A25" s="30">
        <f t="shared" si="0"/>
        <v>21</v>
      </c>
      <c r="B25" s="31" t="s">
        <v>107</v>
      </c>
      <c r="C25" s="32" t="str">
        <f>IF(LEN($B25)=0,"",VLOOKUP($B25,'Werte Anlage1'!$A$3:$D$51,2,FALSE))</f>
        <v>Im Prognosemodell: Veränderung der Fahrweise durch marktlich bedingte Steuerung durch Anlagenbetreiber/BKV bei PV/Wind (marktbasierte Abregelung)</v>
      </c>
      <c r="D25" s="32" t="str">
        <f>IF(LEN($B25)=0,"",VLOOKUP($B25,'Werte Anlage1'!$A$3:$D$51,4,FALSE))</f>
        <v>Tab</v>
      </c>
      <c r="E25" s="33" t="s">
        <v>43</v>
      </c>
      <c r="F25" s="33" t="s">
        <v>175</v>
      </c>
      <c r="G25" s="49" t="s">
        <v>176</v>
      </c>
      <c r="H25" s="34" t="s">
        <v>177</v>
      </c>
      <c r="I25" s="35" t="e">
        <f>IF(A25="","",IF(#REF!="","Keine Rolle angegeben",#REF!))</f>
        <v>#REF!</v>
      </c>
      <c r="J25" s="9" t="e">
        <f>IF(I25="","",#REF!)</f>
        <v>#REF!</v>
      </c>
      <c r="K25" s="3" t="e">
        <f>IF($I25="","",#REF!)</f>
        <v>#REF!</v>
      </c>
      <c r="L25" s="3" t="e">
        <f>IF($I25="","",#REF!)</f>
        <v>#REF!</v>
      </c>
      <c r="M25" s="3" t="e">
        <f>IF($I25="","",#REF!)</f>
        <v>#REF!</v>
      </c>
      <c r="N25" s="3" t="e">
        <f>IF($I25="","",#REF!)</f>
        <v>#REF!</v>
      </c>
      <c r="O25" s="3" t="e">
        <f>IF($I25="","",#REF!)</f>
        <v>#REF!</v>
      </c>
    </row>
    <row r="26" spans="1:15" ht="75" x14ac:dyDescent="0.3">
      <c r="A26" s="30">
        <f t="shared" si="0"/>
        <v>22</v>
      </c>
      <c r="B26" s="31" t="s">
        <v>32</v>
      </c>
      <c r="C26" s="32" t="str">
        <f>IF(LEN($B26)=0,"",VLOOKUP($B26,'Werte Anlage1'!$A$3:$D$51,2,FALSE))</f>
        <v>Wert Verbrauch (VERB) einer SSE im Planwertmodell</v>
      </c>
      <c r="D26" s="32" t="str">
        <f>IF(LEN($B26)=0,"",VLOOKUP($B26,'Werte Anlage1'!$A$3:$D$51,4,FALSE))</f>
        <v>Tab</v>
      </c>
      <c r="E26" s="33" t="s">
        <v>125</v>
      </c>
      <c r="F26" s="33" t="s">
        <v>162</v>
      </c>
      <c r="G26" s="34" t="s">
        <v>163</v>
      </c>
      <c r="H26" s="34" t="s">
        <v>164</v>
      </c>
      <c r="I26" s="35" t="e">
        <f>IF(A26="","",IF(#REF!="","Keine Rolle angegeben",#REF!))</f>
        <v>#REF!</v>
      </c>
      <c r="J26" s="9" t="e">
        <f>IF(I26="","",#REF!)</f>
        <v>#REF!</v>
      </c>
      <c r="K26" s="3" t="e">
        <f>IF($I26="","",#REF!)</f>
        <v>#REF!</v>
      </c>
      <c r="L26" s="3" t="e">
        <f>IF($I26="","",#REF!)</f>
        <v>#REF!</v>
      </c>
      <c r="M26" s="3" t="e">
        <f>IF($I26="","",#REF!)</f>
        <v>#REF!</v>
      </c>
      <c r="N26" s="3" t="e">
        <f>IF($I26="","",#REF!)</f>
        <v>#REF!</v>
      </c>
      <c r="O26" s="3" t="e">
        <f>IF($I26="","",#REF!)</f>
        <v>#REF!</v>
      </c>
    </row>
    <row r="27" spans="1:15" ht="91.2" customHeight="1" x14ac:dyDescent="0.3">
      <c r="A27" s="30">
        <f t="shared" si="0"/>
        <v>23</v>
      </c>
      <c r="B27" s="31" t="s">
        <v>37</v>
      </c>
      <c r="C27" s="32" t="str">
        <f>IF(LEN($B27)=0,"",VLOOKUP($B27,'Werte Anlage1'!$A$3:$D$51,2,FALSE))</f>
        <v>Nichtbeanspruchbarkeiten</v>
      </c>
      <c r="D27" s="32" t="str">
        <f>IF(LEN($B27)=0,"",VLOOKUP($B27,'Werte Anlage1'!$A$3:$D$51,4,FALSE))</f>
        <v>Tab</v>
      </c>
      <c r="E27" s="33"/>
      <c r="F27" s="55" t="s">
        <v>193</v>
      </c>
      <c r="G27" s="56" t="s">
        <v>194</v>
      </c>
      <c r="H27" s="56" t="s">
        <v>195</v>
      </c>
      <c r="I27" s="35" t="e">
        <f>IF(A27="","",IF(#REF!="","Keine Rolle angegeben",#REF!))</f>
        <v>#REF!</v>
      </c>
      <c r="J27" s="9" t="e">
        <f>IF(I27="","",#REF!)</f>
        <v>#REF!</v>
      </c>
      <c r="K27" s="3" t="e">
        <f>IF($I27="","",#REF!)</f>
        <v>#REF!</v>
      </c>
      <c r="L27" s="3" t="e">
        <f>IF($I27="","",#REF!)</f>
        <v>#REF!</v>
      </c>
      <c r="M27" s="3" t="e">
        <f>IF($I27="","",#REF!)</f>
        <v>#REF!</v>
      </c>
      <c r="N27" s="3" t="e">
        <f>IF($I27="","",#REF!)</f>
        <v>#REF!</v>
      </c>
      <c r="O27" s="3" t="e">
        <f>IF($I27="","",#REF!)</f>
        <v>#REF!</v>
      </c>
    </row>
    <row r="28" spans="1:15" x14ac:dyDescent="0.3">
      <c r="C28" s="38"/>
      <c r="D28" s="38"/>
    </row>
    <row r="29" spans="1:15" x14ac:dyDescent="0.3">
      <c r="C29" s="38"/>
      <c r="D29" s="38"/>
    </row>
    <row r="30" spans="1:15" x14ac:dyDescent="0.3">
      <c r="C30" s="38"/>
      <c r="D30" s="38"/>
    </row>
    <row r="31" spans="1:15" x14ac:dyDescent="0.3">
      <c r="C31" s="38"/>
      <c r="D31" s="38"/>
    </row>
    <row r="32" spans="1:15" x14ac:dyDescent="0.3">
      <c r="C32" s="38"/>
      <c r="D32" s="38"/>
    </row>
    <row r="33" spans="3:4" x14ac:dyDescent="0.3">
      <c r="C33" s="38"/>
      <c r="D33" s="38"/>
    </row>
    <row r="34" spans="3:4" x14ac:dyDescent="0.3">
      <c r="C34" s="38"/>
      <c r="D34" s="38"/>
    </row>
    <row r="35" spans="3:4" x14ac:dyDescent="0.3">
      <c r="C35" s="38"/>
      <c r="D35" s="38"/>
    </row>
    <row r="36" spans="3:4" x14ac:dyDescent="0.3">
      <c r="C36" s="38"/>
      <c r="D36" s="38"/>
    </row>
    <row r="37" spans="3:4" x14ac:dyDescent="0.3">
      <c r="C37" s="38"/>
      <c r="D37" s="38"/>
    </row>
    <row r="38" spans="3:4" x14ac:dyDescent="0.3">
      <c r="C38" s="38"/>
      <c r="D38" s="38"/>
    </row>
    <row r="39" spans="3:4" x14ac:dyDescent="0.3">
      <c r="C39" s="38"/>
      <c r="D39" s="38"/>
    </row>
    <row r="40" spans="3:4" x14ac:dyDescent="0.3">
      <c r="C40" s="38"/>
      <c r="D40" s="38"/>
    </row>
    <row r="41" spans="3:4" x14ac:dyDescent="0.3">
      <c r="C41" s="38"/>
      <c r="D41" s="38"/>
    </row>
    <row r="42" spans="3:4" x14ac:dyDescent="0.3">
      <c r="C42" s="38"/>
      <c r="D42" s="38"/>
    </row>
    <row r="43" spans="3:4" x14ac:dyDescent="0.3">
      <c r="C43" s="38"/>
      <c r="D43" s="38"/>
    </row>
    <row r="44" spans="3:4" x14ac:dyDescent="0.3">
      <c r="C44" s="38"/>
      <c r="D44" s="38"/>
    </row>
    <row r="45" spans="3:4" x14ac:dyDescent="0.3">
      <c r="C45" s="38"/>
      <c r="D45" s="38"/>
    </row>
    <row r="46" spans="3:4" x14ac:dyDescent="0.3">
      <c r="C46" s="38"/>
      <c r="D46" s="38"/>
    </row>
    <row r="47" spans="3:4" x14ac:dyDescent="0.3">
      <c r="C47" s="38"/>
      <c r="D47" s="38"/>
    </row>
    <row r="48" spans="3:4" x14ac:dyDescent="0.3">
      <c r="C48" s="38"/>
      <c r="D48" s="38"/>
    </row>
    <row r="49" spans="3:4" x14ac:dyDescent="0.3">
      <c r="C49" s="38"/>
      <c r="D49" s="38"/>
    </row>
    <row r="50" spans="3:4" x14ac:dyDescent="0.3">
      <c r="C50" s="38"/>
      <c r="D50" s="38"/>
    </row>
    <row r="51" spans="3:4" x14ac:dyDescent="0.3">
      <c r="C51" s="38"/>
      <c r="D51" s="38"/>
    </row>
    <row r="52" spans="3:4" x14ac:dyDescent="0.3">
      <c r="C52" s="38"/>
      <c r="D52" s="38"/>
    </row>
    <row r="53" spans="3:4" x14ac:dyDescent="0.3">
      <c r="C53" s="38"/>
      <c r="D53" s="38"/>
    </row>
    <row r="54" spans="3:4" x14ac:dyDescent="0.3">
      <c r="C54" s="38"/>
      <c r="D54" s="38"/>
    </row>
    <row r="55" spans="3:4" x14ac:dyDescent="0.3">
      <c r="C55" s="38"/>
      <c r="D55" s="38"/>
    </row>
    <row r="56" spans="3:4" x14ac:dyDescent="0.3">
      <c r="C56" s="38"/>
      <c r="D56" s="38"/>
    </row>
    <row r="57" spans="3:4" x14ac:dyDescent="0.3">
      <c r="C57" s="38"/>
      <c r="D57" s="38"/>
    </row>
    <row r="58" spans="3:4" x14ac:dyDescent="0.3">
      <c r="C58" s="38"/>
      <c r="D58" s="38"/>
    </row>
    <row r="59" spans="3:4" x14ac:dyDescent="0.3">
      <c r="C59" s="38"/>
      <c r="D59" s="38"/>
    </row>
    <row r="60" spans="3:4" x14ac:dyDescent="0.3">
      <c r="C60" s="38"/>
      <c r="D60" s="38"/>
    </row>
    <row r="61" spans="3:4" x14ac:dyDescent="0.3">
      <c r="C61" s="38"/>
      <c r="D61" s="38"/>
    </row>
    <row r="62" spans="3:4" x14ac:dyDescent="0.3">
      <c r="C62" s="38"/>
      <c r="D62" s="38"/>
    </row>
    <row r="63" spans="3:4" x14ac:dyDescent="0.3">
      <c r="C63" s="38"/>
      <c r="D63" s="38"/>
    </row>
    <row r="64" spans="3:4" x14ac:dyDescent="0.3">
      <c r="C64" s="38"/>
      <c r="D64" s="38"/>
    </row>
    <row r="65" spans="3:4" x14ac:dyDescent="0.3">
      <c r="C65" s="38"/>
      <c r="D65" s="38"/>
    </row>
    <row r="66" spans="3:4" x14ac:dyDescent="0.3">
      <c r="C66" s="38"/>
      <c r="D66" s="38"/>
    </row>
    <row r="67" spans="3:4" x14ac:dyDescent="0.3">
      <c r="C67" s="38"/>
      <c r="D67" s="38"/>
    </row>
    <row r="68" spans="3:4" x14ac:dyDescent="0.3">
      <c r="C68" s="38"/>
      <c r="D68" s="38"/>
    </row>
    <row r="69" spans="3:4" x14ac:dyDescent="0.3">
      <c r="C69" s="38"/>
      <c r="D69" s="38"/>
    </row>
    <row r="70" spans="3:4" x14ac:dyDescent="0.3">
      <c r="C70" s="38"/>
      <c r="D70" s="38"/>
    </row>
    <row r="71" spans="3:4" x14ac:dyDescent="0.3">
      <c r="C71" s="38"/>
      <c r="D71" s="38"/>
    </row>
    <row r="72" spans="3:4" x14ac:dyDescent="0.3">
      <c r="C72" s="38"/>
      <c r="D72" s="38"/>
    </row>
    <row r="73" spans="3:4" x14ac:dyDescent="0.3">
      <c r="C73" s="38"/>
      <c r="D73" s="38"/>
    </row>
    <row r="74" spans="3:4" x14ac:dyDescent="0.3">
      <c r="C74" s="38"/>
      <c r="D74" s="38"/>
    </row>
    <row r="75" spans="3:4" x14ac:dyDescent="0.3">
      <c r="C75" s="38"/>
      <c r="D75" s="38"/>
    </row>
    <row r="76" spans="3:4" x14ac:dyDescent="0.3">
      <c r="C76" s="38"/>
      <c r="D76" s="38"/>
    </row>
    <row r="77" spans="3:4" x14ac:dyDescent="0.3">
      <c r="C77" s="38"/>
      <c r="D77" s="38"/>
    </row>
    <row r="78" spans="3:4" x14ac:dyDescent="0.3">
      <c r="C78" s="38"/>
      <c r="D78" s="38"/>
    </row>
    <row r="79" spans="3:4" x14ac:dyDescent="0.3">
      <c r="C79" s="38"/>
      <c r="D79" s="38"/>
    </row>
    <row r="80" spans="3:4" x14ac:dyDescent="0.3">
      <c r="C80" s="38"/>
      <c r="D80" s="38"/>
    </row>
    <row r="81" spans="3:4" x14ac:dyDescent="0.3">
      <c r="C81" s="38"/>
      <c r="D81" s="38"/>
    </row>
    <row r="82" spans="3:4" x14ac:dyDescent="0.3">
      <c r="C82" s="38"/>
      <c r="D82" s="38"/>
    </row>
    <row r="83" spans="3:4" x14ac:dyDescent="0.3">
      <c r="C83" s="38"/>
      <c r="D83" s="38"/>
    </row>
    <row r="84" spans="3:4" x14ac:dyDescent="0.3">
      <c r="C84" s="38"/>
      <c r="D84" s="38"/>
    </row>
    <row r="85" spans="3:4" x14ac:dyDescent="0.3">
      <c r="C85" s="38"/>
      <c r="D85" s="38"/>
    </row>
    <row r="86" spans="3:4" x14ac:dyDescent="0.3">
      <c r="C86" s="38"/>
      <c r="D86" s="38"/>
    </row>
    <row r="87" spans="3:4" x14ac:dyDescent="0.3">
      <c r="C87" s="38"/>
      <c r="D87" s="38"/>
    </row>
    <row r="88" spans="3:4" x14ac:dyDescent="0.3">
      <c r="C88" s="38"/>
      <c r="D88" s="38"/>
    </row>
    <row r="89" spans="3:4" x14ac:dyDescent="0.3">
      <c r="C89" s="38"/>
      <c r="D89" s="38"/>
    </row>
    <row r="90" spans="3:4" x14ac:dyDescent="0.3">
      <c r="C90" s="38"/>
      <c r="D90" s="38"/>
    </row>
    <row r="91" spans="3:4" x14ac:dyDescent="0.3">
      <c r="C91" s="38"/>
      <c r="D91" s="38"/>
    </row>
    <row r="92" spans="3:4" x14ac:dyDescent="0.3">
      <c r="C92" s="38"/>
      <c r="D92" s="38"/>
    </row>
    <row r="93" spans="3:4" x14ac:dyDescent="0.3">
      <c r="C93" s="38"/>
      <c r="D93" s="38"/>
    </row>
    <row r="94" spans="3:4" x14ac:dyDescent="0.3">
      <c r="C94" s="38"/>
      <c r="D94" s="38"/>
    </row>
    <row r="95" spans="3:4" x14ac:dyDescent="0.3">
      <c r="C95" s="38"/>
      <c r="D95" s="38"/>
    </row>
    <row r="96" spans="3:4" x14ac:dyDescent="0.3">
      <c r="C96" s="38"/>
      <c r="D96" s="38"/>
    </row>
    <row r="97" spans="3:4" x14ac:dyDescent="0.3">
      <c r="C97" s="38"/>
      <c r="D97" s="38"/>
    </row>
    <row r="98" spans="3:4" x14ac:dyDescent="0.3">
      <c r="C98" s="38"/>
      <c r="D98" s="38"/>
    </row>
    <row r="99" spans="3:4" x14ac:dyDescent="0.3">
      <c r="C99" s="38"/>
      <c r="D99" s="38"/>
    </row>
    <row r="100" spans="3:4" x14ac:dyDescent="0.3">
      <c r="C100" s="38"/>
      <c r="D100" s="38"/>
    </row>
    <row r="101" spans="3:4" x14ac:dyDescent="0.3">
      <c r="C101" s="38"/>
      <c r="D101" s="38"/>
    </row>
    <row r="102" spans="3:4" x14ac:dyDescent="0.3">
      <c r="C102" s="38"/>
      <c r="D102" s="38"/>
    </row>
    <row r="103" spans="3:4" x14ac:dyDescent="0.3">
      <c r="C103" s="38"/>
      <c r="D103" s="38"/>
    </row>
    <row r="104" spans="3:4" x14ac:dyDescent="0.3">
      <c r="C104" s="38"/>
      <c r="D104" s="38"/>
    </row>
    <row r="105" spans="3:4" x14ac:dyDescent="0.3">
      <c r="C105" s="38"/>
      <c r="D105" s="38"/>
    </row>
    <row r="106" spans="3:4" x14ac:dyDescent="0.3">
      <c r="C106" s="38"/>
      <c r="D106" s="38"/>
    </row>
    <row r="107" spans="3:4" x14ac:dyDescent="0.3">
      <c r="C107" s="38"/>
      <c r="D107" s="38"/>
    </row>
    <row r="108" spans="3:4" x14ac:dyDescent="0.3">
      <c r="C108" s="38"/>
      <c r="D108" s="38"/>
    </row>
    <row r="109" spans="3:4" x14ac:dyDescent="0.3">
      <c r="C109" s="38"/>
      <c r="D109" s="38"/>
    </row>
    <row r="110" spans="3:4" x14ac:dyDescent="0.3">
      <c r="C110" s="38"/>
      <c r="D110" s="38"/>
    </row>
    <row r="111" spans="3:4" x14ac:dyDescent="0.3">
      <c r="C111" s="38"/>
      <c r="D111" s="38"/>
    </row>
    <row r="112" spans="3:4" x14ac:dyDescent="0.3">
      <c r="C112" s="38"/>
      <c r="D112" s="38"/>
    </row>
    <row r="113" spans="3:4" x14ac:dyDescent="0.3">
      <c r="C113" s="38"/>
      <c r="D113" s="38"/>
    </row>
    <row r="114" spans="3:4" x14ac:dyDescent="0.3">
      <c r="C114" s="38"/>
      <c r="D114" s="38"/>
    </row>
    <row r="115" spans="3:4" x14ac:dyDescent="0.3">
      <c r="C115" s="38"/>
      <c r="D115" s="38"/>
    </row>
    <row r="116" spans="3:4" x14ac:dyDescent="0.3">
      <c r="C116" s="38"/>
      <c r="D116" s="38"/>
    </row>
    <row r="117" spans="3:4" x14ac:dyDescent="0.3">
      <c r="C117" s="38"/>
      <c r="D117" s="38"/>
    </row>
    <row r="118" spans="3:4" x14ac:dyDescent="0.3">
      <c r="C118" s="38"/>
      <c r="D118" s="38"/>
    </row>
    <row r="119" spans="3:4" x14ac:dyDescent="0.3">
      <c r="C119" s="38"/>
      <c r="D119" s="38"/>
    </row>
    <row r="120" spans="3:4" x14ac:dyDescent="0.3">
      <c r="C120" s="38"/>
      <c r="D120" s="38"/>
    </row>
    <row r="121" spans="3:4" x14ac:dyDescent="0.3">
      <c r="C121" s="38"/>
      <c r="D121" s="38"/>
    </row>
    <row r="122" spans="3:4" x14ac:dyDescent="0.3">
      <c r="C122" s="38"/>
      <c r="D122" s="38"/>
    </row>
    <row r="123" spans="3:4" x14ac:dyDescent="0.3">
      <c r="C123" s="38"/>
      <c r="D123" s="38"/>
    </row>
    <row r="124" spans="3:4" x14ac:dyDescent="0.3">
      <c r="C124" s="38"/>
      <c r="D124" s="38"/>
    </row>
    <row r="125" spans="3:4" x14ac:dyDescent="0.3">
      <c r="C125" s="38"/>
      <c r="D125" s="38"/>
    </row>
    <row r="126" spans="3:4" x14ac:dyDescent="0.3">
      <c r="C126" s="38"/>
      <c r="D126" s="38"/>
    </row>
    <row r="127" spans="3:4" x14ac:dyDescent="0.3">
      <c r="C127" s="38"/>
      <c r="D127" s="38"/>
    </row>
    <row r="128" spans="3:4" x14ac:dyDescent="0.3">
      <c r="C128" s="38"/>
      <c r="D128" s="38"/>
    </row>
    <row r="129" spans="3:4" x14ac:dyDescent="0.3">
      <c r="C129" s="38"/>
      <c r="D129" s="38"/>
    </row>
    <row r="130" spans="3:4" x14ac:dyDescent="0.3">
      <c r="C130" s="38"/>
      <c r="D130" s="38"/>
    </row>
    <row r="131" spans="3:4" x14ac:dyDescent="0.3">
      <c r="C131" s="38"/>
      <c r="D131" s="38"/>
    </row>
    <row r="132" spans="3:4" x14ac:dyDescent="0.3">
      <c r="C132" s="38"/>
      <c r="D132" s="38"/>
    </row>
    <row r="133" spans="3:4" x14ac:dyDescent="0.3">
      <c r="C133" s="38"/>
      <c r="D133" s="38"/>
    </row>
    <row r="134" spans="3:4" x14ac:dyDescent="0.3">
      <c r="C134" s="38"/>
      <c r="D134" s="38"/>
    </row>
    <row r="135" spans="3:4" x14ac:dyDescent="0.3">
      <c r="C135" s="38"/>
      <c r="D135" s="38"/>
    </row>
    <row r="136" spans="3:4" x14ac:dyDescent="0.3">
      <c r="C136" s="38"/>
      <c r="D136" s="38"/>
    </row>
    <row r="137" spans="3:4" x14ac:dyDescent="0.3">
      <c r="C137" s="38"/>
      <c r="D137" s="38"/>
    </row>
    <row r="138" spans="3:4" x14ac:dyDescent="0.3">
      <c r="C138" s="38"/>
      <c r="D138" s="38"/>
    </row>
    <row r="139" spans="3:4" x14ac:dyDescent="0.3">
      <c r="C139" s="38"/>
      <c r="D139" s="38"/>
    </row>
    <row r="140" spans="3:4" x14ac:dyDescent="0.3">
      <c r="C140" s="38"/>
      <c r="D140" s="38"/>
    </row>
    <row r="141" spans="3:4" x14ac:dyDescent="0.3">
      <c r="C141" s="38"/>
      <c r="D141" s="38"/>
    </row>
    <row r="142" spans="3:4" x14ac:dyDescent="0.3">
      <c r="C142" s="38"/>
      <c r="D142" s="38"/>
    </row>
    <row r="143" spans="3:4" x14ac:dyDescent="0.3">
      <c r="C143" s="38"/>
      <c r="D143" s="38"/>
    </row>
    <row r="144" spans="3:4" x14ac:dyDescent="0.3">
      <c r="C144" s="38"/>
      <c r="D144" s="38"/>
    </row>
    <row r="145" spans="3:4" x14ac:dyDescent="0.3">
      <c r="C145" s="38"/>
      <c r="D145" s="38"/>
    </row>
    <row r="146" spans="3:4" x14ac:dyDescent="0.3">
      <c r="C146" s="38"/>
      <c r="D146" s="38"/>
    </row>
    <row r="147" spans="3:4" x14ac:dyDescent="0.3">
      <c r="C147" s="38"/>
      <c r="D147" s="38"/>
    </row>
    <row r="148" spans="3:4" x14ac:dyDescent="0.3">
      <c r="C148" s="38"/>
      <c r="D148" s="38"/>
    </row>
    <row r="149" spans="3:4" x14ac:dyDescent="0.3">
      <c r="C149" s="38"/>
      <c r="D149" s="38"/>
    </row>
    <row r="150" spans="3:4" x14ac:dyDescent="0.3">
      <c r="C150" s="38"/>
      <c r="D150" s="38"/>
    </row>
    <row r="151" spans="3:4" x14ac:dyDescent="0.3">
      <c r="C151" s="38"/>
      <c r="D151" s="38"/>
    </row>
    <row r="152" spans="3:4" x14ac:dyDescent="0.3">
      <c r="C152" s="38"/>
      <c r="D152" s="38"/>
    </row>
    <row r="153" spans="3:4" x14ac:dyDescent="0.3">
      <c r="C153" s="38"/>
      <c r="D153" s="38"/>
    </row>
    <row r="154" spans="3:4" x14ac:dyDescent="0.3">
      <c r="C154" s="38"/>
      <c r="D154" s="38"/>
    </row>
    <row r="155" spans="3:4" x14ac:dyDescent="0.3">
      <c r="C155" s="38"/>
      <c r="D155" s="38"/>
    </row>
    <row r="156" spans="3:4" x14ac:dyDescent="0.3">
      <c r="C156" s="38"/>
      <c r="D156" s="38"/>
    </row>
    <row r="157" spans="3:4" x14ac:dyDescent="0.3">
      <c r="C157" s="38"/>
      <c r="D157" s="38"/>
    </row>
    <row r="158" spans="3:4" x14ac:dyDescent="0.3">
      <c r="C158" s="38"/>
      <c r="D158" s="38"/>
    </row>
    <row r="159" spans="3:4" x14ac:dyDescent="0.3">
      <c r="C159" s="38"/>
      <c r="D159" s="38"/>
    </row>
    <row r="160" spans="3:4" x14ac:dyDescent="0.3">
      <c r="C160" s="38"/>
      <c r="D160" s="38"/>
    </row>
    <row r="161" spans="3:4" x14ac:dyDescent="0.3">
      <c r="C161" s="38"/>
      <c r="D161" s="38"/>
    </row>
    <row r="162" spans="3:4" x14ac:dyDescent="0.3">
      <c r="C162" s="38"/>
      <c r="D162" s="38"/>
    </row>
    <row r="163" spans="3:4" x14ac:dyDescent="0.3">
      <c r="C163" s="38"/>
      <c r="D163" s="38"/>
    </row>
    <row r="164" spans="3:4" x14ac:dyDescent="0.3">
      <c r="C164" s="38"/>
      <c r="D164" s="38"/>
    </row>
    <row r="165" spans="3:4" x14ac:dyDescent="0.3">
      <c r="C165" s="38"/>
      <c r="D165" s="38"/>
    </row>
    <row r="166" spans="3:4" x14ac:dyDescent="0.3">
      <c r="C166" s="38"/>
      <c r="D166" s="38"/>
    </row>
    <row r="167" spans="3:4" x14ac:dyDescent="0.3">
      <c r="C167" s="38"/>
      <c r="D167" s="38"/>
    </row>
    <row r="168" spans="3:4" x14ac:dyDescent="0.3">
      <c r="C168" s="38"/>
      <c r="D168" s="38"/>
    </row>
    <row r="169" spans="3:4" x14ac:dyDescent="0.3">
      <c r="C169" s="38"/>
      <c r="D169" s="38"/>
    </row>
    <row r="170" spans="3:4" x14ac:dyDescent="0.3">
      <c r="C170" s="38"/>
      <c r="D170" s="38"/>
    </row>
    <row r="171" spans="3:4" x14ac:dyDescent="0.3">
      <c r="C171" s="38"/>
      <c r="D171" s="38"/>
    </row>
    <row r="172" spans="3:4" x14ac:dyDescent="0.3">
      <c r="C172" s="38"/>
      <c r="D172" s="38"/>
    </row>
    <row r="173" spans="3:4" x14ac:dyDescent="0.3">
      <c r="C173" s="38"/>
      <c r="D173" s="38"/>
    </row>
    <row r="174" spans="3:4" x14ac:dyDescent="0.3">
      <c r="C174" s="38"/>
      <c r="D174" s="38"/>
    </row>
    <row r="175" spans="3:4" x14ac:dyDescent="0.3">
      <c r="C175" s="38"/>
      <c r="D175" s="38"/>
    </row>
    <row r="176" spans="3:4" x14ac:dyDescent="0.3">
      <c r="C176" s="38"/>
      <c r="D176" s="38"/>
    </row>
    <row r="177" spans="3:4" x14ac:dyDescent="0.3">
      <c r="C177" s="38"/>
      <c r="D177" s="38"/>
    </row>
    <row r="178" spans="3:4" x14ac:dyDescent="0.3">
      <c r="C178" s="38"/>
      <c r="D178" s="38"/>
    </row>
    <row r="179" spans="3:4" x14ac:dyDescent="0.3">
      <c r="C179" s="38"/>
      <c r="D179" s="38"/>
    </row>
    <row r="180" spans="3:4" x14ac:dyDescent="0.3">
      <c r="C180" s="38"/>
      <c r="D180" s="38"/>
    </row>
    <row r="181" spans="3:4" x14ac:dyDescent="0.3">
      <c r="C181" s="38"/>
      <c r="D181" s="38"/>
    </row>
    <row r="182" spans="3:4" x14ac:dyDescent="0.3">
      <c r="C182" s="38"/>
      <c r="D182" s="38"/>
    </row>
    <row r="183" spans="3:4" x14ac:dyDescent="0.3">
      <c r="C183" s="38"/>
      <c r="D183" s="38"/>
    </row>
    <row r="184" spans="3:4" x14ac:dyDescent="0.3">
      <c r="C184" s="38"/>
      <c r="D184" s="38"/>
    </row>
    <row r="185" spans="3:4" x14ac:dyDescent="0.3">
      <c r="C185" s="38"/>
      <c r="D185" s="38"/>
    </row>
    <row r="186" spans="3:4" x14ac:dyDescent="0.3">
      <c r="C186" s="38"/>
      <c r="D186" s="38"/>
    </row>
    <row r="187" spans="3:4" x14ac:dyDescent="0.3">
      <c r="C187" s="38"/>
      <c r="D187" s="38"/>
    </row>
    <row r="188" spans="3:4" x14ac:dyDescent="0.3">
      <c r="C188" s="38"/>
      <c r="D188" s="38"/>
    </row>
    <row r="189" spans="3:4" x14ac:dyDescent="0.3">
      <c r="C189" s="38"/>
      <c r="D189" s="38"/>
    </row>
    <row r="190" spans="3:4" x14ac:dyDescent="0.3">
      <c r="C190" s="38"/>
      <c r="D190" s="38"/>
    </row>
    <row r="191" spans="3:4" x14ac:dyDescent="0.3">
      <c r="C191" s="38"/>
      <c r="D191" s="38"/>
    </row>
    <row r="192" spans="3:4" x14ac:dyDescent="0.3">
      <c r="C192" s="38"/>
      <c r="D192" s="38"/>
    </row>
    <row r="193" spans="3:4" x14ac:dyDescent="0.3">
      <c r="C193" s="38"/>
      <c r="D193" s="38"/>
    </row>
    <row r="194" spans="3:4" x14ac:dyDescent="0.3">
      <c r="C194" s="38"/>
      <c r="D194" s="38"/>
    </row>
    <row r="195" spans="3:4" x14ac:dyDescent="0.3">
      <c r="C195" s="38"/>
      <c r="D195" s="38"/>
    </row>
    <row r="196" spans="3:4" x14ac:dyDescent="0.3">
      <c r="C196" s="38"/>
      <c r="D196" s="38"/>
    </row>
    <row r="197" spans="3:4" x14ac:dyDescent="0.3">
      <c r="C197" s="38"/>
      <c r="D197" s="38"/>
    </row>
    <row r="198" spans="3:4" x14ac:dyDescent="0.3">
      <c r="C198" s="38"/>
      <c r="D198" s="38"/>
    </row>
    <row r="199" spans="3:4" x14ac:dyDescent="0.3">
      <c r="C199" s="38"/>
      <c r="D199" s="38"/>
    </row>
    <row r="200" spans="3:4" x14ac:dyDescent="0.3">
      <c r="C200" s="38"/>
      <c r="D200" s="38"/>
    </row>
    <row r="201" spans="3:4" x14ac:dyDescent="0.3">
      <c r="C201" s="38"/>
      <c r="D201" s="38"/>
    </row>
    <row r="202" spans="3:4" x14ac:dyDescent="0.3">
      <c r="C202" s="38"/>
      <c r="D202" s="38"/>
    </row>
    <row r="203" spans="3:4" x14ac:dyDescent="0.3">
      <c r="C203" s="38"/>
      <c r="D203" s="38"/>
    </row>
    <row r="204" spans="3:4" x14ac:dyDescent="0.3">
      <c r="C204" s="38"/>
      <c r="D204" s="38"/>
    </row>
    <row r="205" spans="3:4" x14ac:dyDescent="0.3">
      <c r="C205" s="38"/>
      <c r="D205" s="38"/>
    </row>
    <row r="206" spans="3:4" x14ac:dyDescent="0.3">
      <c r="C206" s="38"/>
      <c r="D206" s="38"/>
    </row>
    <row r="207" spans="3:4" x14ac:dyDescent="0.3">
      <c r="C207" s="38"/>
      <c r="D207" s="38"/>
    </row>
    <row r="208" spans="3:4" x14ac:dyDescent="0.3">
      <c r="C208" s="38"/>
      <c r="D208" s="38"/>
    </row>
    <row r="209" spans="3:4" x14ac:dyDescent="0.3">
      <c r="C209" s="38"/>
      <c r="D209" s="38"/>
    </row>
    <row r="210" spans="3:4" x14ac:dyDescent="0.3">
      <c r="C210" s="38"/>
      <c r="D210" s="38"/>
    </row>
    <row r="211" spans="3:4" x14ac:dyDescent="0.3">
      <c r="C211" s="38"/>
      <c r="D211" s="38"/>
    </row>
    <row r="212" spans="3:4" x14ac:dyDescent="0.3">
      <c r="C212" s="38"/>
      <c r="D212" s="38"/>
    </row>
    <row r="213" spans="3:4" x14ac:dyDescent="0.3">
      <c r="C213" s="38"/>
      <c r="D213" s="38"/>
    </row>
    <row r="214" spans="3:4" x14ac:dyDescent="0.3">
      <c r="C214" s="38"/>
      <c r="D214" s="38"/>
    </row>
    <row r="215" spans="3:4" x14ac:dyDescent="0.3">
      <c r="C215" s="38"/>
      <c r="D215" s="38"/>
    </row>
    <row r="216" spans="3:4" x14ac:dyDescent="0.3">
      <c r="C216" s="38"/>
      <c r="D216" s="38"/>
    </row>
    <row r="217" spans="3:4" x14ac:dyDescent="0.3">
      <c r="C217" s="38"/>
      <c r="D217" s="38"/>
    </row>
    <row r="218" spans="3:4" x14ac:dyDescent="0.3">
      <c r="C218" s="38"/>
      <c r="D218" s="38"/>
    </row>
    <row r="219" spans="3:4" x14ac:dyDescent="0.3">
      <c r="C219" s="38"/>
      <c r="D219" s="38"/>
    </row>
    <row r="220" spans="3:4" x14ac:dyDescent="0.3">
      <c r="C220" s="38"/>
      <c r="D220" s="38"/>
    </row>
    <row r="221" spans="3:4" x14ac:dyDescent="0.3">
      <c r="C221" s="38"/>
      <c r="D221" s="38"/>
    </row>
    <row r="222" spans="3:4" x14ac:dyDescent="0.3">
      <c r="C222" s="38"/>
      <c r="D222" s="38"/>
    </row>
    <row r="223" spans="3:4" x14ac:dyDescent="0.3">
      <c r="C223" s="38"/>
      <c r="D223" s="38"/>
    </row>
    <row r="224" spans="3:4" x14ac:dyDescent="0.3">
      <c r="C224" s="38"/>
      <c r="D224" s="38"/>
    </row>
    <row r="225" spans="3:4" x14ac:dyDescent="0.3">
      <c r="C225" s="38"/>
      <c r="D225" s="38"/>
    </row>
    <row r="226" spans="3:4" x14ac:dyDescent="0.3">
      <c r="C226" s="38"/>
      <c r="D226" s="38"/>
    </row>
    <row r="227" spans="3:4" x14ac:dyDescent="0.3">
      <c r="C227" s="38"/>
      <c r="D227" s="38"/>
    </row>
    <row r="228" spans="3:4" x14ac:dyDescent="0.3">
      <c r="C228" s="38"/>
      <c r="D228" s="38"/>
    </row>
    <row r="229" spans="3:4" x14ac:dyDescent="0.3">
      <c r="C229" s="38"/>
      <c r="D229" s="38"/>
    </row>
    <row r="230" spans="3:4" x14ac:dyDescent="0.3">
      <c r="C230" s="38"/>
      <c r="D230" s="38"/>
    </row>
    <row r="231" spans="3:4" x14ac:dyDescent="0.3">
      <c r="C231" s="38"/>
      <c r="D231" s="38"/>
    </row>
    <row r="232" spans="3:4" x14ac:dyDescent="0.3">
      <c r="C232" s="38"/>
      <c r="D232" s="38"/>
    </row>
    <row r="233" spans="3:4" x14ac:dyDescent="0.3">
      <c r="C233" s="38"/>
      <c r="D233" s="38"/>
    </row>
    <row r="234" spans="3:4" x14ac:dyDescent="0.3">
      <c r="C234" s="38"/>
      <c r="D234" s="38"/>
    </row>
    <row r="235" spans="3:4" x14ac:dyDescent="0.3">
      <c r="C235" s="38"/>
      <c r="D235" s="38"/>
    </row>
    <row r="236" spans="3:4" x14ac:dyDescent="0.3">
      <c r="C236" s="38"/>
      <c r="D236" s="38"/>
    </row>
    <row r="237" spans="3:4" x14ac:dyDescent="0.3">
      <c r="C237" s="38"/>
      <c r="D237" s="38"/>
    </row>
    <row r="238" spans="3:4" x14ac:dyDescent="0.3">
      <c r="C238" s="38"/>
      <c r="D238" s="38"/>
    </row>
    <row r="239" spans="3:4" x14ac:dyDescent="0.3">
      <c r="C239" s="38"/>
      <c r="D239" s="38"/>
    </row>
    <row r="240" spans="3:4" x14ac:dyDescent="0.3">
      <c r="C240" s="38"/>
      <c r="D240" s="38"/>
    </row>
    <row r="241" spans="3:4" x14ac:dyDescent="0.3">
      <c r="C241" s="38"/>
      <c r="D241" s="38"/>
    </row>
    <row r="242" spans="3:4" x14ac:dyDescent="0.3">
      <c r="C242" s="38"/>
      <c r="D242" s="38"/>
    </row>
    <row r="243" spans="3:4" x14ac:dyDescent="0.3">
      <c r="C243" s="38"/>
      <c r="D243" s="38"/>
    </row>
    <row r="244" spans="3:4" x14ac:dyDescent="0.3">
      <c r="C244" s="38"/>
      <c r="D244" s="38"/>
    </row>
    <row r="245" spans="3:4" x14ac:dyDescent="0.3">
      <c r="C245" s="38"/>
      <c r="D245" s="38"/>
    </row>
    <row r="246" spans="3:4" x14ac:dyDescent="0.3">
      <c r="C246" s="38"/>
      <c r="D246" s="38"/>
    </row>
    <row r="247" spans="3:4" x14ac:dyDescent="0.3">
      <c r="C247" s="38"/>
      <c r="D247" s="38"/>
    </row>
    <row r="248" spans="3:4" x14ac:dyDescent="0.3">
      <c r="C248" s="38"/>
      <c r="D248" s="38"/>
    </row>
    <row r="249" spans="3:4" x14ac:dyDescent="0.3">
      <c r="C249" s="38"/>
      <c r="D249" s="38"/>
    </row>
    <row r="250" spans="3:4" x14ac:dyDescent="0.3">
      <c r="C250" s="38"/>
      <c r="D250" s="38"/>
    </row>
    <row r="251" spans="3:4" x14ac:dyDescent="0.3">
      <c r="C251" s="38"/>
      <c r="D251" s="38"/>
    </row>
    <row r="252" spans="3:4" x14ac:dyDescent="0.3">
      <c r="C252" s="38"/>
      <c r="D252" s="38"/>
    </row>
    <row r="253" spans="3:4" x14ac:dyDescent="0.3">
      <c r="C253" s="38"/>
      <c r="D253" s="38"/>
    </row>
    <row r="254" spans="3:4" x14ac:dyDescent="0.3">
      <c r="C254" s="38"/>
      <c r="D254" s="38"/>
    </row>
    <row r="255" spans="3:4" x14ac:dyDescent="0.3">
      <c r="C255" s="38"/>
      <c r="D255" s="38"/>
    </row>
    <row r="256" spans="3:4" x14ac:dyDescent="0.3">
      <c r="C256" s="38"/>
      <c r="D256" s="38"/>
    </row>
    <row r="257" spans="3:4" x14ac:dyDescent="0.3">
      <c r="C257" s="38"/>
      <c r="D257" s="38"/>
    </row>
    <row r="258" spans="3:4" x14ac:dyDescent="0.3">
      <c r="C258" s="38"/>
      <c r="D258" s="38"/>
    </row>
    <row r="259" spans="3:4" x14ac:dyDescent="0.3">
      <c r="C259" s="38"/>
      <c r="D259" s="38"/>
    </row>
    <row r="260" spans="3:4" x14ac:dyDescent="0.3">
      <c r="C260" s="38"/>
      <c r="D260" s="38"/>
    </row>
    <row r="261" spans="3:4" x14ac:dyDescent="0.3">
      <c r="C261" s="38"/>
      <c r="D261" s="38"/>
    </row>
    <row r="262" spans="3:4" x14ac:dyDescent="0.3">
      <c r="C262" s="38"/>
      <c r="D262" s="38"/>
    </row>
    <row r="263" spans="3:4" x14ac:dyDescent="0.3">
      <c r="C263" s="38"/>
      <c r="D263" s="38"/>
    </row>
    <row r="264" spans="3:4" x14ac:dyDescent="0.3">
      <c r="C264" s="38"/>
      <c r="D264" s="38"/>
    </row>
    <row r="265" spans="3:4" x14ac:dyDescent="0.3">
      <c r="C265" s="38"/>
      <c r="D265" s="38"/>
    </row>
    <row r="266" spans="3:4" x14ac:dyDescent="0.3">
      <c r="C266" s="38"/>
      <c r="D266" s="38"/>
    </row>
    <row r="267" spans="3:4" x14ac:dyDescent="0.3">
      <c r="C267" s="38"/>
      <c r="D267" s="38"/>
    </row>
    <row r="268" spans="3:4" x14ac:dyDescent="0.3">
      <c r="C268" s="38"/>
      <c r="D268" s="38"/>
    </row>
    <row r="269" spans="3:4" x14ac:dyDescent="0.3">
      <c r="C269" s="38"/>
      <c r="D269" s="38"/>
    </row>
    <row r="270" spans="3:4" x14ac:dyDescent="0.3">
      <c r="C270" s="38"/>
      <c r="D270" s="38"/>
    </row>
    <row r="271" spans="3:4" x14ac:dyDescent="0.3">
      <c r="C271" s="38"/>
      <c r="D271" s="38"/>
    </row>
    <row r="272" spans="3:4" x14ac:dyDescent="0.3">
      <c r="C272" s="38"/>
      <c r="D272" s="38"/>
    </row>
    <row r="273" spans="3:4" x14ac:dyDescent="0.3">
      <c r="C273" s="38"/>
      <c r="D273" s="38"/>
    </row>
    <row r="274" spans="3:4" x14ac:dyDescent="0.3">
      <c r="C274" s="38"/>
      <c r="D274" s="38"/>
    </row>
    <row r="275" spans="3:4" x14ac:dyDescent="0.3">
      <c r="C275" s="38"/>
      <c r="D275" s="38"/>
    </row>
    <row r="276" spans="3:4" x14ac:dyDescent="0.3">
      <c r="C276" s="38"/>
      <c r="D276" s="38"/>
    </row>
    <row r="277" spans="3:4" x14ac:dyDescent="0.3">
      <c r="C277" s="38"/>
      <c r="D277" s="38"/>
    </row>
    <row r="278" spans="3:4" x14ac:dyDescent="0.3">
      <c r="C278" s="38"/>
      <c r="D278" s="38"/>
    </row>
    <row r="279" spans="3:4" x14ac:dyDescent="0.3">
      <c r="C279" s="38"/>
      <c r="D279" s="38"/>
    </row>
    <row r="280" spans="3:4" x14ac:dyDescent="0.3">
      <c r="C280" s="38"/>
      <c r="D280" s="38"/>
    </row>
    <row r="281" spans="3:4" x14ac:dyDescent="0.3">
      <c r="C281" s="38"/>
      <c r="D281" s="38"/>
    </row>
    <row r="282" spans="3:4" x14ac:dyDescent="0.3">
      <c r="C282" s="38"/>
      <c r="D282" s="38"/>
    </row>
    <row r="283" spans="3:4" x14ac:dyDescent="0.3">
      <c r="C283" s="38"/>
      <c r="D283" s="38"/>
    </row>
    <row r="284" spans="3:4" x14ac:dyDescent="0.3">
      <c r="C284" s="38"/>
      <c r="D284" s="38"/>
    </row>
    <row r="285" spans="3:4" x14ac:dyDescent="0.3">
      <c r="C285" s="38"/>
      <c r="D285" s="38"/>
    </row>
    <row r="286" spans="3:4" x14ac:dyDescent="0.3">
      <c r="C286" s="38"/>
      <c r="D286" s="38"/>
    </row>
    <row r="287" spans="3:4" x14ac:dyDescent="0.3">
      <c r="C287" s="38"/>
      <c r="D287" s="38"/>
    </row>
    <row r="288" spans="3:4" x14ac:dyDescent="0.3">
      <c r="C288" s="38"/>
      <c r="D288" s="38"/>
    </row>
    <row r="289" spans="3:4" x14ac:dyDescent="0.3">
      <c r="C289" s="38"/>
      <c r="D289" s="38"/>
    </row>
    <row r="290" spans="3:4" x14ac:dyDescent="0.3">
      <c r="C290" s="38"/>
      <c r="D290" s="38"/>
    </row>
    <row r="291" spans="3:4" x14ac:dyDescent="0.3">
      <c r="C291" s="38"/>
      <c r="D291" s="38"/>
    </row>
    <row r="292" spans="3:4" x14ac:dyDescent="0.3">
      <c r="C292" s="38"/>
      <c r="D292" s="38"/>
    </row>
    <row r="293" spans="3:4" x14ac:dyDescent="0.3">
      <c r="C293" s="38"/>
      <c r="D293" s="38"/>
    </row>
    <row r="294" spans="3:4" x14ac:dyDescent="0.3">
      <c r="C294" s="38"/>
      <c r="D294" s="38"/>
    </row>
    <row r="295" spans="3:4" x14ac:dyDescent="0.3">
      <c r="C295" s="38"/>
      <c r="D295" s="38"/>
    </row>
    <row r="296" spans="3:4" x14ac:dyDescent="0.3">
      <c r="C296" s="38"/>
      <c r="D296" s="38"/>
    </row>
    <row r="297" spans="3:4" x14ac:dyDescent="0.3">
      <c r="C297" s="38"/>
      <c r="D297" s="38"/>
    </row>
    <row r="298" spans="3:4" x14ac:dyDescent="0.3">
      <c r="C298" s="38"/>
      <c r="D298" s="38"/>
    </row>
    <row r="299" spans="3:4" x14ac:dyDescent="0.3">
      <c r="C299" s="38"/>
      <c r="D299" s="38"/>
    </row>
    <row r="300" spans="3:4" x14ac:dyDescent="0.3">
      <c r="C300" s="38"/>
      <c r="D300" s="38"/>
    </row>
    <row r="301" spans="3:4" x14ac:dyDescent="0.3">
      <c r="C301" s="38"/>
      <c r="D301" s="38"/>
    </row>
    <row r="302" spans="3:4" x14ac:dyDescent="0.3">
      <c r="C302" s="38"/>
      <c r="D302" s="38"/>
    </row>
    <row r="303" spans="3:4" x14ac:dyDescent="0.3">
      <c r="C303" s="38"/>
      <c r="D303" s="38"/>
    </row>
    <row r="304" spans="3:4" x14ac:dyDescent="0.3">
      <c r="C304" s="38"/>
      <c r="D304" s="38"/>
    </row>
    <row r="305" spans="3:4" x14ac:dyDescent="0.3">
      <c r="C305" s="38"/>
      <c r="D305" s="38"/>
    </row>
    <row r="306" spans="3:4" x14ac:dyDescent="0.3">
      <c r="C306" s="38"/>
      <c r="D306" s="38"/>
    </row>
    <row r="307" spans="3:4" x14ac:dyDescent="0.3">
      <c r="C307" s="38"/>
      <c r="D307" s="38"/>
    </row>
    <row r="308" spans="3:4" x14ac:dyDescent="0.3">
      <c r="C308" s="38"/>
      <c r="D308" s="38"/>
    </row>
    <row r="309" spans="3:4" x14ac:dyDescent="0.3">
      <c r="C309" s="38"/>
      <c r="D309" s="38"/>
    </row>
    <row r="310" spans="3:4" x14ac:dyDescent="0.3">
      <c r="C310" s="38"/>
      <c r="D310" s="38"/>
    </row>
    <row r="311" spans="3:4" x14ac:dyDescent="0.3">
      <c r="C311" s="38"/>
      <c r="D311" s="38"/>
    </row>
    <row r="312" spans="3:4" x14ac:dyDescent="0.3">
      <c r="C312" s="38"/>
      <c r="D312" s="38"/>
    </row>
    <row r="313" spans="3:4" x14ac:dyDescent="0.3">
      <c r="C313" s="38"/>
      <c r="D313" s="38"/>
    </row>
    <row r="314" spans="3:4" x14ac:dyDescent="0.3">
      <c r="C314" s="38"/>
      <c r="D314" s="38"/>
    </row>
    <row r="315" spans="3:4" x14ac:dyDescent="0.3">
      <c r="C315" s="38"/>
      <c r="D315" s="38"/>
    </row>
    <row r="316" spans="3:4" x14ac:dyDescent="0.3">
      <c r="C316" s="38"/>
      <c r="D316" s="38"/>
    </row>
    <row r="317" spans="3:4" x14ac:dyDescent="0.3">
      <c r="C317" s="38"/>
      <c r="D317" s="38"/>
    </row>
    <row r="318" spans="3:4" x14ac:dyDescent="0.3">
      <c r="C318" s="38"/>
      <c r="D318" s="38"/>
    </row>
    <row r="319" spans="3:4" x14ac:dyDescent="0.3">
      <c r="C319" s="38"/>
      <c r="D319" s="38"/>
    </row>
    <row r="320" spans="3:4" x14ac:dyDescent="0.3">
      <c r="C320" s="38"/>
      <c r="D320" s="38"/>
    </row>
    <row r="321" spans="3:4" x14ac:dyDescent="0.3">
      <c r="C321" s="38"/>
      <c r="D321" s="38"/>
    </row>
    <row r="322" spans="3:4" x14ac:dyDescent="0.3">
      <c r="C322" s="38"/>
      <c r="D322" s="38"/>
    </row>
    <row r="323" spans="3:4" x14ac:dyDescent="0.3">
      <c r="C323" s="38"/>
      <c r="D323" s="38"/>
    </row>
    <row r="324" spans="3:4" x14ac:dyDescent="0.3">
      <c r="C324" s="38"/>
      <c r="D324" s="38"/>
    </row>
    <row r="325" spans="3:4" x14ac:dyDescent="0.3">
      <c r="C325" s="38"/>
      <c r="D325" s="38"/>
    </row>
    <row r="326" spans="3:4" x14ac:dyDescent="0.3">
      <c r="C326" s="38"/>
      <c r="D326" s="38"/>
    </row>
    <row r="327" spans="3:4" x14ac:dyDescent="0.3">
      <c r="C327" s="38"/>
      <c r="D327" s="38"/>
    </row>
    <row r="328" spans="3:4" x14ac:dyDescent="0.3">
      <c r="C328" s="38"/>
      <c r="D328" s="38"/>
    </row>
    <row r="329" spans="3:4" x14ac:dyDescent="0.3">
      <c r="C329" s="38"/>
      <c r="D329" s="38"/>
    </row>
    <row r="330" spans="3:4" x14ac:dyDescent="0.3">
      <c r="C330" s="38"/>
      <c r="D330" s="38"/>
    </row>
    <row r="331" spans="3:4" x14ac:dyDescent="0.3">
      <c r="C331" s="38"/>
      <c r="D331" s="38"/>
    </row>
    <row r="332" spans="3:4" x14ac:dyDescent="0.3">
      <c r="C332" s="38"/>
      <c r="D332" s="38"/>
    </row>
    <row r="333" spans="3:4" x14ac:dyDescent="0.3">
      <c r="C333" s="38"/>
      <c r="D333" s="38"/>
    </row>
    <row r="334" spans="3:4" x14ac:dyDescent="0.3">
      <c r="C334" s="38"/>
      <c r="D334" s="38"/>
    </row>
    <row r="335" spans="3:4" x14ac:dyDescent="0.3">
      <c r="C335" s="38"/>
      <c r="D335" s="38"/>
    </row>
    <row r="336" spans="3:4" x14ac:dyDescent="0.3">
      <c r="C336" s="38"/>
      <c r="D336" s="38"/>
    </row>
    <row r="337" spans="3:4" x14ac:dyDescent="0.3">
      <c r="C337" s="38"/>
      <c r="D337" s="38"/>
    </row>
    <row r="338" spans="3:4" x14ac:dyDescent="0.3">
      <c r="C338" s="38"/>
      <c r="D338" s="38"/>
    </row>
    <row r="339" spans="3:4" x14ac:dyDescent="0.3">
      <c r="C339" s="38"/>
      <c r="D339" s="38"/>
    </row>
    <row r="340" spans="3:4" x14ac:dyDescent="0.3">
      <c r="C340" s="38"/>
      <c r="D340" s="38"/>
    </row>
    <row r="341" spans="3:4" x14ac:dyDescent="0.3">
      <c r="C341" s="38"/>
      <c r="D341" s="38"/>
    </row>
    <row r="342" spans="3:4" x14ac:dyDescent="0.3">
      <c r="C342" s="38"/>
      <c r="D342" s="38"/>
    </row>
    <row r="343" spans="3:4" x14ac:dyDescent="0.3">
      <c r="C343" s="38"/>
      <c r="D343" s="38"/>
    </row>
    <row r="344" spans="3:4" x14ac:dyDescent="0.3">
      <c r="C344" s="38"/>
      <c r="D344" s="38"/>
    </row>
    <row r="345" spans="3:4" x14ac:dyDescent="0.3">
      <c r="C345" s="38"/>
      <c r="D345" s="38"/>
    </row>
    <row r="346" spans="3:4" x14ac:dyDescent="0.3">
      <c r="C346" s="38"/>
      <c r="D346" s="38"/>
    </row>
    <row r="347" spans="3:4" x14ac:dyDescent="0.3">
      <c r="C347" s="38"/>
      <c r="D347" s="38"/>
    </row>
    <row r="348" spans="3:4" x14ac:dyDescent="0.3">
      <c r="C348" s="38"/>
      <c r="D348" s="38"/>
    </row>
    <row r="349" spans="3:4" x14ac:dyDescent="0.3">
      <c r="C349" s="38"/>
      <c r="D349" s="38"/>
    </row>
    <row r="350" spans="3:4" x14ac:dyDescent="0.3">
      <c r="C350" s="38"/>
      <c r="D350" s="38"/>
    </row>
    <row r="351" spans="3:4" x14ac:dyDescent="0.3">
      <c r="C351" s="38"/>
      <c r="D351" s="38"/>
    </row>
    <row r="352" spans="3:4" x14ac:dyDescent="0.3">
      <c r="C352" s="38"/>
      <c r="D352" s="38"/>
    </row>
    <row r="353" spans="3:4" x14ac:dyDescent="0.3">
      <c r="C353" s="38"/>
      <c r="D353" s="38"/>
    </row>
    <row r="354" spans="3:4" x14ac:dyDescent="0.3">
      <c r="C354" s="38"/>
      <c r="D354" s="38"/>
    </row>
    <row r="355" spans="3:4" x14ac:dyDescent="0.3">
      <c r="C355" s="38"/>
      <c r="D355" s="38"/>
    </row>
    <row r="356" spans="3:4" x14ac:dyDescent="0.3">
      <c r="C356" s="38"/>
      <c r="D356" s="38"/>
    </row>
    <row r="357" spans="3:4" x14ac:dyDescent="0.3">
      <c r="C357" s="38"/>
      <c r="D357" s="38"/>
    </row>
    <row r="358" spans="3:4" x14ac:dyDescent="0.3">
      <c r="C358" s="38"/>
      <c r="D358" s="38"/>
    </row>
    <row r="359" spans="3:4" x14ac:dyDescent="0.3">
      <c r="C359" s="38"/>
      <c r="D359" s="38"/>
    </row>
    <row r="360" spans="3:4" x14ac:dyDescent="0.3">
      <c r="C360" s="38"/>
      <c r="D360" s="38"/>
    </row>
    <row r="361" spans="3:4" x14ac:dyDescent="0.3">
      <c r="C361" s="38"/>
      <c r="D361" s="38"/>
    </row>
    <row r="362" spans="3:4" x14ac:dyDescent="0.3">
      <c r="C362" s="38"/>
      <c r="D362" s="38"/>
    </row>
    <row r="363" spans="3:4" x14ac:dyDescent="0.3">
      <c r="C363" s="38"/>
      <c r="D363" s="38"/>
    </row>
    <row r="364" spans="3:4" x14ac:dyDescent="0.3">
      <c r="C364" s="38"/>
      <c r="D364" s="38"/>
    </row>
    <row r="365" spans="3:4" x14ac:dyDescent="0.3">
      <c r="C365" s="38"/>
      <c r="D365" s="38"/>
    </row>
    <row r="366" spans="3:4" x14ac:dyDescent="0.3">
      <c r="C366" s="38"/>
      <c r="D366" s="38"/>
    </row>
    <row r="367" spans="3:4" x14ac:dyDescent="0.3">
      <c r="C367" s="38"/>
      <c r="D367" s="38"/>
    </row>
    <row r="368" spans="3:4" x14ac:dyDescent="0.3">
      <c r="C368" s="38"/>
      <c r="D368" s="38"/>
    </row>
    <row r="369" spans="3:4" x14ac:dyDescent="0.3">
      <c r="C369" s="38"/>
      <c r="D369" s="38"/>
    </row>
    <row r="370" spans="3:4" x14ac:dyDescent="0.3">
      <c r="C370" s="38"/>
      <c r="D370" s="38"/>
    </row>
    <row r="371" spans="3:4" x14ac:dyDescent="0.3">
      <c r="C371" s="38"/>
      <c r="D371" s="38"/>
    </row>
    <row r="372" spans="3:4" x14ac:dyDescent="0.3">
      <c r="C372" s="38"/>
      <c r="D372" s="38"/>
    </row>
    <row r="373" spans="3:4" x14ac:dyDescent="0.3">
      <c r="C373" s="38"/>
      <c r="D373" s="38"/>
    </row>
    <row r="374" spans="3:4" x14ac:dyDescent="0.3">
      <c r="C374" s="38"/>
      <c r="D374" s="38"/>
    </row>
    <row r="375" spans="3:4" x14ac:dyDescent="0.3">
      <c r="C375" s="38"/>
      <c r="D375" s="38"/>
    </row>
    <row r="376" spans="3:4" x14ac:dyDescent="0.3">
      <c r="C376" s="38"/>
      <c r="D376" s="38"/>
    </row>
    <row r="377" spans="3:4" x14ac:dyDescent="0.3">
      <c r="C377" s="38"/>
      <c r="D377" s="38"/>
    </row>
    <row r="378" spans="3:4" x14ac:dyDescent="0.3">
      <c r="C378" s="38"/>
      <c r="D378" s="38"/>
    </row>
    <row r="379" spans="3:4" x14ac:dyDescent="0.3">
      <c r="C379" s="38"/>
      <c r="D379" s="38"/>
    </row>
    <row r="380" spans="3:4" x14ac:dyDescent="0.3">
      <c r="C380" s="38"/>
      <c r="D380" s="38"/>
    </row>
    <row r="381" spans="3:4" x14ac:dyDescent="0.3">
      <c r="C381" s="38"/>
      <c r="D381" s="38"/>
    </row>
    <row r="382" spans="3:4" x14ac:dyDescent="0.3">
      <c r="C382" s="38"/>
      <c r="D382" s="38"/>
    </row>
    <row r="383" spans="3:4" x14ac:dyDescent="0.3">
      <c r="C383" s="38"/>
      <c r="D383" s="38"/>
    </row>
    <row r="384" spans="3:4" x14ac:dyDescent="0.3">
      <c r="C384" s="38"/>
      <c r="D384" s="38"/>
    </row>
    <row r="385" spans="3:4" x14ac:dyDescent="0.3">
      <c r="C385" s="38"/>
      <c r="D385" s="38"/>
    </row>
    <row r="386" spans="3:4" x14ac:dyDescent="0.3">
      <c r="C386" s="38"/>
      <c r="D386" s="38"/>
    </row>
    <row r="387" spans="3:4" x14ac:dyDescent="0.3">
      <c r="C387" s="38"/>
      <c r="D387" s="38"/>
    </row>
    <row r="388" spans="3:4" x14ac:dyDescent="0.3">
      <c r="C388" s="38"/>
      <c r="D388" s="38"/>
    </row>
    <row r="389" spans="3:4" x14ac:dyDescent="0.3">
      <c r="C389" s="38"/>
      <c r="D389" s="38"/>
    </row>
    <row r="390" spans="3:4" x14ac:dyDescent="0.3">
      <c r="C390" s="38"/>
      <c r="D390" s="38"/>
    </row>
    <row r="391" spans="3:4" x14ac:dyDescent="0.3">
      <c r="C391" s="38"/>
      <c r="D391" s="38"/>
    </row>
    <row r="392" spans="3:4" x14ac:dyDescent="0.3">
      <c r="C392" s="38"/>
      <c r="D392" s="38"/>
    </row>
    <row r="393" spans="3:4" x14ac:dyDescent="0.3">
      <c r="C393" s="38"/>
      <c r="D393" s="38"/>
    </row>
    <row r="394" spans="3:4" x14ac:dyDescent="0.3">
      <c r="C394" s="38"/>
      <c r="D394" s="38"/>
    </row>
    <row r="395" spans="3:4" x14ac:dyDescent="0.3">
      <c r="C395" s="38"/>
      <c r="D395" s="38"/>
    </row>
    <row r="396" spans="3:4" x14ac:dyDescent="0.3">
      <c r="C396" s="38"/>
      <c r="D396" s="38"/>
    </row>
    <row r="397" spans="3:4" x14ac:dyDescent="0.3">
      <c r="C397" s="38"/>
      <c r="D397" s="38"/>
    </row>
    <row r="398" spans="3:4" x14ac:dyDescent="0.3">
      <c r="C398" s="38"/>
      <c r="D398" s="38"/>
    </row>
    <row r="399" spans="3:4" x14ac:dyDescent="0.3">
      <c r="C399" s="38"/>
      <c r="D399" s="38"/>
    </row>
    <row r="400" spans="3:4" x14ac:dyDescent="0.3">
      <c r="C400" s="38"/>
      <c r="D400" s="38"/>
    </row>
    <row r="401" spans="3:4" x14ac:dyDescent="0.3">
      <c r="C401" s="38"/>
      <c r="D401" s="38"/>
    </row>
    <row r="402" spans="3:4" x14ac:dyDescent="0.3">
      <c r="C402" s="38"/>
      <c r="D402" s="38"/>
    </row>
    <row r="403" spans="3:4" x14ac:dyDescent="0.3">
      <c r="C403" s="38"/>
      <c r="D403" s="38"/>
    </row>
    <row r="404" spans="3:4" x14ac:dyDescent="0.3">
      <c r="C404" s="38"/>
      <c r="D404" s="38"/>
    </row>
    <row r="405" spans="3:4" x14ac:dyDescent="0.3">
      <c r="C405" s="38"/>
      <c r="D405" s="38"/>
    </row>
    <row r="406" spans="3:4" x14ac:dyDescent="0.3">
      <c r="C406" s="38"/>
      <c r="D406" s="38"/>
    </row>
    <row r="407" spans="3:4" x14ac:dyDescent="0.3">
      <c r="C407" s="38"/>
      <c r="D407" s="38"/>
    </row>
    <row r="408" spans="3:4" x14ac:dyDescent="0.3">
      <c r="C408" s="38"/>
      <c r="D408" s="38"/>
    </row>
    <row r="409" spans="3:4" x14ac:dyDescent="0.3">
      <c r="C409" s="38"/>
      <c r="D409" s="38"/>
    </row>
    <row r="410" spans="3:4" x14ac:dyDescent="0.3">
      <c r="C410" s="38"/>
      <c r="D410" s="38"/>
    </row>
    <row r="411" spans="3:4" x14ac:dyDescent="0.3">
      <c r="C411" s="38"/>
      <c r="D411" s="38"/>
    </row>
    <row r="412" spans="3:4" x14ac:dyDescent="0.3">
      <c r="C412" s="38"/>
      <c r="D412" s="38"/>
    </row>
    <row r="413" spans="3:4" x14ac:dyDescent="0.3">
      <c r="C413" s="38"/>
      <c r="D413" s="38"/>
    </row>
    <row r="414" spans="3:4" x14ac:dyDescent="0.3">
      <c r="C414" s="38"/>
      <c r="D414" s="38"/>
    </row>
    <row r="415" spans="3:4" x14ac:dyDescent="0.3">
      <c r="C415" s="38"/>
      <c r="D415" s="38"/>
    </row>
    <row r="416" spans="3:4" x14ac:dyDescent="0.3">
      <c r="C416" s="38"/>
      <c r="D416" s="38"/>
    </row>
    <row r="417" spans="3:4" x14ac:dyDescent="0.3">
      <c r="C417" s="38"/>
      <c r="D417" s="38"/>
    </row>
    <row r="418" spans="3:4" x14ac:dyDescent="0.3">
      <c r="C418" s="38"/>
      <c r="D418" s="38"/>
    </row>
    <row r="419" spans="3:4" x14ac:dyDescent="0.3">
      <c r="C419" s="38"/>
      <c r="D419" s="38"/>
    </row>
    <row r="420" spans="3:4" x14ac:dyDescent="0.3">
      <c r="C420" s="38"/>
      <c r="D420" s="38"/>
    </row>
    <row r="421" spans="3:4" x14ac:dyDescent="0.3">
      <c r="C421" s="38"/>
      <c r="D421" s="38"/>
    </row>
    <row r="422" spans="3:4" x14ac:dyDescent="0.3">
      <c r="C422" s="38"/>
      <c r="D422" s="38"/>
    </row>
    <row r="423" spans="3:4" x14ac:dyDescent="0.3">
      <c r="C423" s="38"/>
      <c r="D423" s="38"/>
    </row>
    <row r="424" spans="3:4" x14ac:dyDescent="0.3">
      <c r="C424" s="38"/>
      <c r="D424" s="38"/>
    </row>
    <row r="425" spans="3:4" x14ac:dyDescent="0.3">
      <c r="C425" s="38"/>
      <c r="D425" s="38"/>
    </row>
    <row r="426" spans="3:4" x14ac:dyDescent="0.3">
      <c r="C426" s="38"/>
      <c r="D426" s="38"/>
    </row>
    <row r="427" spans="3:4" x14ac:dyDescent="0.3">
      <c r="C427" s="38"/>
      <c r="D427" s="38"/>
    </row>
    <row r="428" spans="3:4" x14ac:dyDescent="0.3">
      <c r="C428" s="38"/>
      <c r="D428" s="38"/>
    </row>
    <row r="429" spans="3:4" x14ac:dyDescent="0.3">
      <c r="C429" s="38"/>
      <c r="D429" s="38"/>
    </row>
    <row r="430" spans="3:4" x14ac:dyDescent="0.3">
      <c r="C430" s="38"/>
      <c r="D430" s="38"/>
    </row>
    <row r="431" spans="3:4" x14ac:dyDescent="0.3">
      <c r="C431" s="38"/>
      <c r="D431" s="38"/>
    </row>
    <row r="432" spans="3:4" x14ac:dyDescent="0.3">
      <c r="C432" s="38"/>
      <c r="D432" s="38"/>
    </row>
    <row r="433" spans="3:4" x14ac:dyDescent="0.3">
      <c r="C433" s="38"/>
      <c r="D433" s="38"/>
    </row>
    <row r="434" spans="3:4" x14ac:dyDescent="0.3">
      <c r="C434" s="38"/>
      <c r="D434" s="38"/>
    </row>
    <row r="435" spans="3:4" x14ac:dyDescent="0.3">
      <c r="C435" s="38"/>
      <c r="D435" s="38"/>
    </row>
    <row r="436" spans="3:4" x14ac:dyDescent="0.3">
      <c r="C436" s="38"/>
      <c r="D436" s="38"/>
    </row>
    <row r="437" spans="3:4" x14ac:dyDescent="0.3">
      <c r="C437" s="38"/>
      <c r="D437" s="38"/>
    </row>
    <row r="438" spans="3:4" x14ac:dyDescent="0.3">
      <c r="C438" s="38"/>
      <c r="D438" s="38"/>
    </row>
    <row r="439" spans="3:4" x14ac:dyDescent="0.3">
      <c r="C439" s="38"/>
      <c r="D439" s="38"/>
    </row>
    <row r="440" spans="3:4" x14ac:dyDescent="0.3">
      <c r="C440" s="38"/>
      <c r="D440" s="38"/>
    </row>
    <row r="441" spans="3:4" x14ac:dyDescent="0.3">
      <c r="C441" s="38"/>
      <c r="D441" s="38"/>
    </row>
    <row r="442" spans="3:4" x14ac:dyDescent="0.3">
      <c r="C442" s="38"/>
      <c r="D442" s="38"/>
    </row>
    <row r="443" spans="3:4" x14ac:dyDescent="0.3">
      <c r="C443" s="38"/>
      <c r="D443" s="38"/>
    </row>
    <row r="444" spans="3:4" x14ac:dyDescent="0.3">
      <c r="C444" s="38"/>
      <c r="D444" s="38"/>
    </row>
    <row r="445" spans="3:4" x14ac:dyDescent="0.3">
      <c r="C445" s="38"/>
      <c r="D445" s="38"/>
    </row>
    <row r="446" spans="3:4" x14ac:dyDescent="0.3">
      <c r="C446" s="38"/>
      <c r="D446" s="38"/>
    </row>
    <row r="447" spans="3:4" x14ac:dyDescent="0.3">
      <c r="C447" s="38"/>
      <c r="D447" s="38"/>
    </row>
    <row r="448" spans="3:4" x14ac:dyDescent="0.3">
      <c r="C448" s="38"/>
      <c r="D448" s="38"/>
    </row>
    <row r="449" spans="3:4" x14ac:dyDescent="0.3">
      <c r="C449" s="38"/>
      <c r="D449" s="38"/>
    </row>
    <row r="450" spans="3:4" x14ac:dyDescent="0.3">
      <c r="C450" s="38"/>
      <c r="D450" s="38"/>
    </row>
    <row r="451" spans="3:4" x14ac:dyDescent="0.3">
      <c r="C451" s="38"/>
      <c r="D451" s="38"/>
    </row>
    <row r="452" spans="3:4" x14ac:dyDescent="0.3">
      <c r="C452" s="38"/>
      <c r="D452" s="38"/>
    </row>
    <row r="453" spans="3:4" x14ac:dyDescent="0.3">
      <c r="C453" s="38"/>
      <c r="D453" s="38"/>
    </row>
    <row r="454" spans="3:4" x14ac:dyDescent="0.3">
      <c r="C454" s="38"/>
      <c r="D454" s="38"/>
    </row>
    <row r="455" spans="3:4" x14ac:dyDescent="0.3">
      <c r="C455" s="38"/>
      <c r="D455" s="38"/>
    </row>
    <row r="456" spans="3:4" x14ac:dyDescent="0.3">
      <c r="C456" s="38"/>
      <c r="D456" s="38"/>
    </row>
    <row r="457" spans="3:4" x14ac:dyDescent="0.3">
      <c r="C457" s="38"/>
      <c r="D457" s="38"/>
    </row>
    <row r="458" spans="3:4" x14ac:dyDescent="0.3">
      <c r="C458" s="38"/>
      <c r="D458" s="38"/>
    </row>
    <row r="459" spans="3:4" x14ac:dyDescent="0.3">
      <c r="C459" s="38"/>
      <c r="D459" s="38"/>
    </row>
    <row r="460" spans="3:4" x14ac:dyDescent="0.3">
      <c r="C460" s="38"/>
      <c r="D460" s="38"/>
    </row>
    <row r="461" spans="3:4" x14ac:dyDescent="0.3">
      <c r="C461" s="38"/>
      <c r="D461" s="38"/>
    </row>
  </sheetData>
  <sheetProtection formatRows="0" selectLockedCells="1"/>
  <autoFilter ref="A4:O27"/>
  <sortState ref="A5:O27">
    <sortCondition ref="B5:B27"/>
  </sortState>
  <dataConsolidate/>
  <mergeCells count="3">
    <mergeCell ref="A1:H1"/>
    <mergeCell ref="A2:H2"/>
    <mergeCell ref="B3:C3"/>
  </mergeCells>
  <conditionalFormatting sqref="H5 H9:H14 H18:H22">
    <cfRule type="expression" dxfId="21" priority="47">
      <formula>#REF!="x"</formula>
    </cfRule>
  </conditionalFormatting>
  <conditionalFormatting sqref="I5 I9:I14 I16:I22 I24:I27">
    <cfRule type="containsText" dxfId="20" priority="46" operator="containsText" text="Fehlerhafte Eingabe">
      <formula>NOT(ISERROR(SEARCH("Fehlerhafte Eingabe",I5)))</formula>
    </cfRule>
  </conditionalFormatting>
  <conditionalFormatting sqref="H8">
    <cfRule type="expression" dxfId="19" priority="45">
      <formula>#REF!="x"</formula>
    </cfRule>
  </conditionalFormatting>
  <conditionalFormatting sqref="I8">
    <cfRule type="containsText" dxfId="18" priority="44" operator="containsText" text="Fehlerhafte Eingabe">
      <formula>NOT(ISERROR(SEARCH("Fehlerhafte Eingabe",I8)))</formula>
    </cfRule>
  </conditionalFormatting>
  <conditionalFormatting sqref="H17">
    <cfRule type="expression" dxfId="17" priority="37">
      <formula>#REF!="x"</formula>
    </cfRule>
  </conditionalFormatting>
  <conditionalFormatting sqref="H24:H27">
    <cfRule type="expression" dxfId="16" priority="36">
      <formula>#REF!="x"</formula>
    </cfRule>
  </conditionalFormatting>
  <conditionalFormatting sqref="H6">
    <cfRule type="expression" dxfId="15" priority="35">
      <formula>#REF!="x"</formula>
    </cfRule>
  </conditionalFormatting>
  <conditionalFormatting sqref="I6">
    <cfRule type="containsText" dxfId="14" priority="34" operator="containsText" text="Fehlerhafte Eingabe">
      <formula>NOT(ISERROR(SEARCH("Fehlerhafte Eingabe",I6)))</formula>
    </cfRule>
  </conditionalFormatting>
  <conditionalFormatting sqref="H15">
    <cfRule type="expression" dxfId="13" priority="33">
      <formula>#REF!="x"</formula>
    </cfRule>
  </conditionalFormatting>
  <conditionalFormatting sqref="I15">
    <cfRule type="containsText" dxfId="12" priority="32" operator="containsText" text="Fehlerhafte Eingabe">
      <formula>NOT(ISERROR(SEARCH("Fehlerhafte Eingabe",I15)))</formula>
    </cfRule>
  </conditionalFormatting>
  <conditionalFormatting sqref="H16">
    <cfRule type="expression" dxfId="11" priority="31">
      <formula>#REF!="x"</formula>
    </cfRule>
  </conditionalFormatting>
  <conditionalFormatting sqref="H27">
    <cfRule type="expression" dxfId="10" priority="30">
      <formula>#REF!="x"</formula>
    </cfRule>
  </conditionalFormatting>
  <conditionalFormatting sqref="H27">
    <cfRule type="expression" dxfId="9" priority="29">
      <formula>#REF!="x"</formula>
    </cfRule>
  </conditionalFormatting>
  <conditionalFormatting sqref="H27">
    <cfRule type="expression" dxfId="8" priority="28">
      <formula>#REF!="x"</formula>
    </cfRule>
  </conditionalFormatting>
  <conditionalFormatting sqref="H27">
    <cfRule type="expression" dxfId="7" priority="27">
      <formula>#REF!="x"</formula>
    </cfRule>
  </conditionalFormatting>
  <conditionalFormatting sqref="I23">
    <cfRule type="containsText" dxfId="6" priority="4" operator="containsText" text="Fehlerhafte Eingabe">
      <formula>NOT(ISERROR(SEARCH("Fehlerhafte Eingabe",I23)))</formula>
    </cfRule>
  </conditionalFormatting>
  <conditionalFormatting sqref="H23">
    <cfRule type="expression" dxfId="5" priority="3">
      <formula>#REF!="x"</formula>
    </cfRule>
  </conditionalFormatting>
  <conditionalFormatting sqref="H7">
    <cfRule type="expression" dxfId="4" priority="2">
      <formula>#REF!="x"</formula>
    </cfRule>
  </conditionalFormatting>
  <conditionalFormatting sqref="I7">
    <cfRule type="containsText" dxfId="3" priority="1" operator="containsText" text="Fehlerhafte Eingabe">
      <formula>NOT(ISERROR(SEARCH("Fehlerhafte Eingabe",I7)))</formula>
    </cfRule>
  </conditionalFormatting>
  <dataValidations count="1">
    <dataValidation type="list" allowBlank="1" showInputMessage="1" showErrorMessage="1" sqref="E5:E27">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'Werte Anlage1'!$A$3:$A$51</xm:f>
          </x14:formula1>
          <xm:sqref>B5:B6 B8:B16 B18:B22 B27</xm:sqref>
        </x14:dataValidation>
        <x14:dataValidation type="list" allowBlank="1" showInputMessage="1" showErrorMessage="1">
          <x14:formula1>
            <xm:f>'C:\Users\t3191\OneDrive - E.ON\Arbeitskreise\BDEW\Redispatch20\32-BNetzA-Konsultation\200911-BK6-20-061_Konsultation-Informationsbereitstellung\200911-EON-Stellungnahme\[BK6-20-061_StN_EON__200903-1700.xlsx]Werte Anlage1'!#REF!</xm:f>
          </x14:formula1>
          <xm:sqref>B7</xm:sqref>
        </x14:dataValidation>
        <x14:dataValidation type="list" allowBlank="1" showInputMessage="1" showErrorMessage="1">
          <x14:formula1>
            <xm:f>'https://confluence.dev.eon.com/Users/S30826/Desktop/[Kopie von BK6-20-061_StN_EON_sja.xlsx]Werte Anlage1'!#REF!</xm:f>
          </x14:formula1>
          <xm:sqref>B17</xm:sqref>
        </x14:dataValidation>
        <x14:dataValidation type="list" allowBlank="1" showInputMessage="1" showErrorMessage="1">
          <x14:formula1>
            <xm:f>'C:\Users\C32089\Desktop\ERV\RDD\BNetzA-Konsultation Festlegungsverfahren zur Informationsbereitstellung für Redispatch-Maßnahmen\[BK6-20-061_StN_EON_CH.xlsx]Werte Anlage1'!#REF!</xm:f>
          </x14:formula1>
          <xm:sqref>B23:B27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21875" style="5" bestFit="1" customWidth="1"/>
    <col min="2" max="2" width="142.21875" style="8" bestFit="1" customWidth="1"/>
    <col min="3" max="3" width="11.44140625" style="10"/>
    <col min="4" max="4" width="15.44140625" style="1" bestFit="1" customWidth="1"/>
    <col min="5" max="16384" width="11.44140625" style="1"/>
  </cols>
  <sheetData>
    <row r="1" spans="1:4" ht="58.5" customHeight="1" x14ac:dyDescent="0.3">
      <c r="A1" s="63" t="s">
        <v>24</v>
      </c>
      <c r="B1" s="63"/>
      <c r="C1" s="63"/>
      <c r="D1" s="63"/>
    </row>
    <row r="2" spans="1:4" s="7" customFormat="1" ht="17.25" customHeight="1" x14ac:dyDescent="0.3">
      <c r="A2" s="15" t="s">
        <v>19</v>
      </c>
      <c r="B2" s="15" t="s">
        <v>3</v>
      </c>
      <c r="C2" s="16" t="s">
        <v>22</v>
      </c>
      <c r="D2" s="16" t="s">
        <v>23</v>
      </c>
    </row>
    <row r="3" spans="1:4" s="7" customFormat="1" ht="17.25" customHeight="1" x14ac:dyDescent="0.3">
      <c r="A3" s="19" t="s">
        <v>25</v>
      </c>
      <c r="B3" s="20" t="s">
        <v>25</v>
      </c>
      <c r="C3" s="16"/>
      <c r="D3" s="16"/>
    </row>
    <row r="4" spans="1:4" s="2" customFormat="1" x14ac:dyDescent="0.3">
      <c r="A4" s="20" t="s">
        <v>44</v>
      </c>
      <c r="B4" s="20" t="s">
        <v>26</v>
      </c>
      <c r="C4" s="18"/>
      <c r="D4" s="17"/>
    </row>
    <row r="5" spans="1:4" s="2" customFormat="1" x14ac:dyDescent="0.3">
      <c r="A5" s="20" t="s">
        <v>45</v>
      </c>
      <c r="B5" s="20" t="s">
        <v>47</v>
      </c>
      <c r="C5" s="18"/>
      <c r="D5" s="17"/>
    </row>
    <row r="6" spans="1:4" x14ac:dyDescent="0.3">
      <c r="A6" s="20" t="s">
        <v>46</v>
      </c>
      <c r="B6" s="20" t="s">
        <v>48</v>
      </c>
      <c r="C6" s="18"/>
      <c r="D6" s="14"/>
    </row>
    <row r="7" spans="1:4" x14ac:dyDescent="0.3">
      <c r="A7" s="20" t="s">
        <v>49</v>
      </c>
      <c r="B7" s="20" t="s">
        <v>131</v>
      </c>
      <c r="C7" s="18"/>
      <c r="D7" s="14" t="s">
        <v>127</v>
      </c>
    </row>
    <row r="8" spans="1:4" x14ac:dyDescent="0.3">
      <c r="A8" s="20" t="s">
        <v>50</v>
      </c>
      <c r="B8" s="20" t="s">
        <v>53</v>
      </c>
      <c r="C8" s="18"/>
      <c r="D8" s="14" t="s">
        <v>127</v>
      </c>
    </row>
    <row r="9" spans="1:4" x14ac:dyDescent="0.3">
      <c r="A9" s="20" t="s">
        <v>51</v>
      </c>
      <c r="B9" s="20" t="s">
        <v>132</v>
      </c>
      <c r="C9" s="18"/>
      <c r="D9" s="14" t="s">
        <v>127</v>
      </c>
    </row>
    <row r="10" spans="1:4" x14ac:dyDescent="0.3">
      <c r="A10" s="20" t="s">
        <v>52</v>
      </c>
      <c r="B10" s="20" t="s">
        <v>133</v>
      </c>
      <c r="C10" s="18"/>
      <c r="D10" s="14" t="s">
        <v>127</v>
      </c>
    </row>
    <row r="11" spans="1:4" x14ac:dyDescent="0.3">
      <c r="A11" s="20" t="s">
        <v>55</v>
      </c>
      <c r="B11" s="20" t="s">
        <v>54</v>
      </c>
      <c r="C11" s="18"/>
      <c r="D11" s="14" t="s">
        <v>127</v>
      </c>
    </row>
    <row r="12" spans="1:4" x14ac:dyDescent="0.3">
      <c r="A12" s="12" t="s">
        <v>57</v>
      </c>
      <c r="B12" s="20" t="s">
        <v>56</v>
      </c>
      <c r="C12" s="18"/>
      <c r="D12" s="14" t="s">
        <v>127</v>
      </c>
    </row>
    <row r="13" spans="1:4" x14ac:dyDescent="0.3">
      <c r="A13" s="12" t="s">
        <v>59</v>
      </c>
      <c r="B13" s="20" t="s">
        <v>58</v>
      </c>
      <c r="C13" s="18"/>
      <c r="D13" s="14" t="s">
        <v>127</v>
      </c>
    </row>
    <row r="14" spans="1:4" x14ac:dyDescent="0.3">
      <c r="A14" s="12" t="s">
        <v>61</v>
      </c>
      <c r="B14" s="20" t="s">
        <v>60</v>
      </c>
      <c r="C14" s="18"/>
      <c r="D14" s="14" t="s">
        <v>127</v>
      </c>
    </row>
    <row r="15" spans="1:4" x14ac:dyDescent="0.3">
      <c r="A15" s="12" t="s">
        <v>63</v>
      </c>
      <c r="B15" s="20" t="s">
        <v>62</v>
      </c>
      <c r="C15" s="18"/>
      <c r="D15" s="14" t="s">
        <v>127</v>
      </c>
    </row>
    <row r="16" spans="1:4" x14ac:dyDescent="0.3">
      <c r="A16" s="12" t="s">
        <v>65</v>
      </c>
      <c r="B16" s="20" t="s">
        <v>64</v>
      </c>
      <c r="C16" s="18"/>
      <c r="D16" s="14" t="s">
        <v>127</v>
      </c>
    </row>
    <row r="17" spans="1:4" x14ac:dyDescent="0.3">
      <c r="A17" s="12" t="s">
        <v>67</v>
      </c>
      <c r="B17" s="20" t="s">
        <v>66</v>
      </c>
      <c r="C17" s="18"/>
      <c r="D17" s="14" t="s">
        <v>127</v>
      </c>
    </row>
    <row r="18" spans="1:4" x14ac:dyDescent="0.3">
      <c r="A18" s="12" t="s">
        <v>69</v>
      </c>
      <c r="B18" s="20" t="s">
        <v>68</v>
      </c>
      <c r="C18" s="18"/>
      <c r="D18" s="14" t="s">
        <v>127</v>
      </c>
    </row>
    <row r="19" spans="1:4" x14ac:dyDescent="0.3">
      <c r="A19" s="12" t="s">
        <v>71</v>
      </c>
      <c r="B19" s="20" t="s">
        <v>70</v>
      </c>
      <c r="C19" s="18"/>
      <c r="D19" s="14" t="s">
        <v>127</v>
      </c>
    </row>
    <row r="20" spans="1:4" x14ac:dyDescent="0.3">
      <c r="A20" s="12" t="s">
        <v>73</v>
      </c>
      <c r="B20" s="20" t="s">
        <v>72</v>
      </c>
      <c r="C20" s="18"/>
      <c r="D20" s="14" t="s">
        <v>127</v>
      </c>
    </row>
    <row r="21" spans="1:4" x14ac:dyDescent="0.3">
      <c r="A21" s="12" t="s">
        <v>75</v>
      </c>
      <c r="B21" s="20" t="s">
        <v>74</v>
      </c>
      <c r="C21" s="18"/>
      <c r="D21" s="14" t="s">
        <v>127</v>
      </c>
    </row>
    <row r="22" spans="1:4" x14ac:dyDescent="0.3">
      <c r="A22" s="12" t="s">
        <v>77</v>
      </c>
      <c r="B22" s="20" t="s">
        <v>76</v>
      </c>
      <c r="C22" s="18"/>
      <c r="D22" s="14" t="s">
        <v>127</v>
      </c>
    </row>
    <row r="23" spans="1:4" x14ac:dyDescent="0.3">
      <c r="A23" s="12" t="s">
        <v>27</v>
      </c>
      <c r="B23" s="20" t="s">
        <v>78</v>
      </c>
      <c r="C23" s="18"/>
      <c r="D23" s="14"/>
    </row>
    <row r="24" spans="1:4" x14ac:dyDescent="0.3">
      <c r="A24" s="12" t="s">
        <v>28</v>
      </c>
      <c r="B24" s="20" t="s">
        <v>79</v>
      </c>
      <c r="C24" s="18"/>
      <c r="D24" s="14" t="s">
        <v>127</v>
      </c>
    </row>
    <row r="25" spans="1:4" x14ac:dyDescent="0.3">
      <c r="A25" s="12" t="s">
        <v>29</v>
      </c>
      <c r="B25" s="20" t="s">
        <v>80</v>
      </c>
      <c r="C25" s="18"/>
      <c r="D25" s="14" t="s">
        <v>127</v>
      </c>
    </row>
    <row r="26" spans="1:4" x14ac:dyDescent="0.3">
      <c r="A26" s="12" t="s">
        <v>30</v>
      </c>
      <c r="B26" s="20" t="s">
        <v>81</v>
      </c>
      <c r="C26" s="18"/>
      <c r="D26" s="14" t="s">
        <v>127</v>
      </c>
    </row>
    <row r="27" spans="1:4" x14ac:dyDescent="0.3">
      <c r="A27" s="12" t="s">
        <v>31</v>
      </c>
      <c r="B27" s="20" t="s">
        <v>82</v>
      </c>
      <c r="C27" s="18"/>
      <c r="D27" s="14" t="s">
        <v>127</v>
      </c>
    </row>
    <row r="28" spans="1:4" x14ac:dyDescent="0.3">
      <c r="A28" s="12" t="s">
        <v>32</v>
      </c>
      <c r="B28" s="20" t="s">
        <v>83</v>
      </c>
      <c r="C28" s="18"/>
      <c r="D28" s="14" t="s">
        <v>127</v>
      </c>
    </row>
    <row r="29" spans="1:4" x14ac:dyDescent="0.3">
      <c r="A29" s="12" t="s">
        <v>33</v>
      </c>
      <c r="B29" s="23" t="s">
        <v>84</v>
      </c>
      <c r="C29" s="18"/>
      <c r="D29" s="14" t="s">
        <v>127</v>
      </c>
    </row>
    <row r="30" spans="1:4" x14ac:dyDescent="0.3">
      <c r="A30" s="12" t="s">
        <v>34</v>
      </c>
      <c r="B30" s="23" t="s">
        <v>85</v>
      </c>
      <c r="C30" s="18"/>
      <c r="D30" s="14" t="s">
        <v>127</v>
      </c>
    </row>
    <row r="31" spans="1:4" x14ac:dyDescent="0.3">
      <c r="A31" s="12" t="s">
        <v>35</v>
      </c>
      <c r="B31" s="23" t="s">
        <v>92</v>
      </c>
      <c r="C31" s="18"/>
      <c r="D31" s="14" t="s">
        <v>127</v>
      </c>
    </row>
    <row r="32" spans="1:4" x14ac:dyDescent="0.3">
      <c r="A32" s="12" t="s">
        <v>86</v>
      </c>
      <c r="B32" s="23" t="s">
        <v>134</v>
      </c>
      <c r="C32" s="18"/>
      <c r="D32" s="14" t="s">
        <v>127</v>
      </c>
    </row>
    <row r="33" spans="1:4" x14ac:dyDescent="0.3">
      <c r="A33" s="12" t="s">
        <v>87</v>
      </c>
      <c r="B33" s="23" t="s">
        <v>138</v>
      </c>
      <c r="C33" s="18"/>
      <c r="D33" s="14" t="s">
        <v>127</v>
      </c>
    </row>
    <row r="34" spans="1:4" x14ac:dyDescent="0.3">
      <c r="A34" s="12" t="s">
        <v>88</v>
      </c>
      <c r="B34" s="23" t="s">
        <v>91</v>
      </c>
      <c r="C34" s="13"/>
      <c r="D34" s="14" t="s">
        <v>127</v>
      </c>
    </row>
    <row r="35" spans="1:4" x14ac:dyDescent="0.3">
      <c r="A35" s="12" t="s">
        <v>89</v>
      </c>
      <c r="B35" s="23" t="s">
        <v>90</v>
      </c>
      <c r="C35" s="13"/>
      <c r="D35" s="14" t="s">
        <v>127</v>
      </c>
    </row>
    <row r="36" spans="1:4" x14ac:dyDescent="0.3">
      <c r="A36" s="12" t="s">
        <v>94</v>
      </c>
      <c r="B36" s="23" t="s">
        <v>93</v>
      </c>
      <c r="C36" s="13"/>
      <c r="D36" s="14" t="s">
        <v>127</v>
      </c>
    </row>
    <row r="37" spans="1:4" x14ac:dyDescent="0.3">
      <c r="A37" s="12" t="s">
        <v>95</v>
      </c>
      <c r="B37" s="23" t="s">
        <v>136</v>
      </c>
      <c r="C37" s="13"/>
      <c r="D37" s="14" t="s">
        <v>127</v>
      </c>
    </row>
    <row r="38" spans="1:4" x14ac:dyDescent="0.3">
      <c r="A38" s="12" t="s">
        <v>96</v>
      </c>
      <c r="B38" s="23" t="s">
        <v>135</v>
      </c>
      <c r="C38" s="13"/>
      <c r="D38" s="14" t="s">
        <v>127</v>
      </c>
    </row>
    <row r="39" spans="1:4" x14ac:dyDescent="0.3">
      <c r="A39" s="12" t="s">
        <v>97</v>
      </c>
      <c r="B39" s="23" t="s">
        <v>137</v>
      </c>
      <c r="C39" s="13"/>
      <c r="D39" s="14" t="s">
        <v>127</v>
      </c>
    </row>
    <row r="40" spans="1:4" x14ac:dyDescent="0.3">
      <c r="A40" s="12" t="s">
        <v>99</v>
      </c>
      <c r="B40" s="23" t="s">
        <v>98</v>
      </c>
      <c r="C40" s="13"/>
      <c r="D40" s="14" t="s">
        <v>127</v>
      </c>
    </row>
    <row r="41" spans="1:4" x14ac:dyDescent="0.3">
      <c r="A41" s="12" t="s">
        <v>101</v>
      </c>
      <c r="B41" s="23" t="s">
        <v>100</v>
      </c>
      <c r="C41" s="13"/>
      <c r="D41" s="14" t="s">
        <v>127</v>
      </c>
    </row>
    <row r="42" spans="1:4" x14ac:dyDescent="0.3">
      <c r="A42" s="12" t="s">
        <v>103</v>
      </c>
      <c r="B42" s="23" t="s">
        <v>102</v>
      </c>
      <c r="C42" s="13"/>
      <c r="D42" s="14" t="s">
        <v>127</v>
      </c>
    </row>
    <row r="43" spans="1:4" x14ac:dyDescent="0.3">
      <c r="A43" s="12" t="s">
        <v>105</v>
      </c>
      <c r="B43" s="23" t="s">
        <v>104</v>
      </c>
      <c r="C43" s="13"/>
      <c r="D43" s="14" t="s">
        <v>127</v>
      </c>
    </row>
    <row r="44" spans="1:4" x14ac:dyDescent="0.3">
      <c r="A44" s="12" t="s">
        <v>107</v>
      </c>
      <c r="B44" s="23" t="s">
        <v>106</v>
      </c>
      <c r="C44" s="13"/>
      <c r="D44" s="14" t="s">
        <v>127</v>
      </c>
    </row>
    <row r="45" spans="1:4" x14ac:dyDescent="0.3">
      <c r="A45" s="12" t="s">
        <v>36</v>
      </c>
      <c r="B45" s="23" t="s">
        <v>108</v>
      </c>
      <c r="C45" s="13"/>
      <c r="D45" s="14"/>
    </row>
    <row r="46" spans="1:4" x14ac:dyDescent="0.3">
      <c r="A46" s="12" t="s">
        <v>37</v>
      </c>
      <c r="B46" s="23" t="s">
        <v>108</v>
      </c>
      <c r="C46" s="13"/>
      <c r="D46" s="14" t="s">
        <v>127</v>
      </c>
    </row>
    <row r="47" spans="1:4" x14ac:dyDescent="0.3">
      <c r="A47" s="12" t="s">
        <v>110</v>
      </c>
      <c r="B47" s="23" t="s">
        <v>109</v>
      </c>
      <c r="C47" s="13"/>
      <c r="D47" s="14"/>
    </row>
    <row r="48" spans="1:4" x14ac:dyDescent="0.3">
      <c r="A48" s="12" t="s">
        <v>111</v>
      </c>
      <c r="B48" s="23" t="s">
        <v>112</v>
      </c>
      <c r="C48" s="13"/>
      <c r="D48" s="14" t="s">
        <v>127</v>
      </c>
    </row>
    <row r="49" spans="1:4" x14ac:dyDescent="0.3">
      <c r="A49" s="12" t="s">
        <v>114</v>
      </c>
      <c r="B49" s="23" t="s">
        <v>113</v>
      </c>
      <c r="C49" s="13"/>
      <c r="D49" s="14" t="s">
        <v>127</v>
      </c>
    </row>
    <row r="50" spans="1:4" x14ac:dyDescent="0.3">
      <c r="A50" s="12" t="s">
        <v>116</v>
      </c>
      <c r="B50" s="23" t="s">
        <v>115</v>
      </c>
      <c r="C50" s="13"/>
      <c r="D50" s="14"/>
    </row>
    <row r="51" spans="1:4" x14ac:dyDescent="0.3">
      <c r="A51" s="12" t="s">
        <v>118</v>
      </c>
      <c r="B51" s="23" t="s">
        <v>117</v>
      </c>
      <c r="C51" s="13"/>
      <c r="D51" s="14" t="s">
        <v>127</v>
      </c>
    </row>
    <row r="117" spans="1:1" x14ac:dyDescent="0.3">
      <c r="A117" s="6"/>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21875" bestFit="1" customWidth="1"/>
    <col min="7" max="7" width="44.5546875" bestFit="1" customWidth="1"/>
  </cols>
  <sheetData>
    <row r="1" spans="1:10" ht="15" customHeight="1" x14ac:dyDescent="0.3">
      <c r="A1" t="s">
        <v>127</v>
      </c>
      <c r="G1" s="24" t="s">
        <v>140</v>
      </c>
      <c r="H1" s="26"/>
      <c r="I1" s="27"/>
      <c r="J1" s="27"/>
    </row>
    <row r="2" spans="1:10" ht="15" thickBot="1" x14ac:dyDescent="0.35">
      <c r="A2" t="s">
        <v>41</v>
      </c>
      <c r="G2" s="25" t="s">
        <v>139</v>
      </c>
      <c r="H2" s="28"/>
      <c r="I2" s="22"/>
      <c r="J2" s="22"/>
    </row>
    <row r="3" spans="1:10" x14ac:dyDescent="0.3">
      <c r="A3" t="s">
        <v>42</v>
      </c>
    </row>
    <row r="4" spans="1:10" x14ac:dyDescent="0.3">
      <c r="A4" t="s">
        <v>20</v>
      </c>
    </row>
    <row r="5" spans="1:10" x14ac:dyDescent="0.3">
      <c r="A5" t="s">
        <v>43</v>
      </c>
    </row>
    <row r="6" spans="1:10" x14ac:dyDescent="0.3">
      <c r="A6" s="21"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11" t="s">
        <v>4</v>
      </c>
      <c r="D1" s="24" t="s">
        <v>140</v>
      </c>
    </row>
    <row r="2" spans="1:4" ht="15" thickBot="1" x14ac:dyDescent="0.35">
      <c r="A2" s="12" t="s">
        <v>13</v>
      </c>
      <c r="D2" s="25" t="s">
        <v>139</v>
      </c>
    </row>
    <row r="3" spans="1:4" x14ac:dyDescent="0.3">
      <c r="A3" s="12" t="s">
        <v>6</v>
      </c>
    </row>
    <row r="4" spans="1:4" x14ac:dyDescent="0.3">
      <c r="A4" s="12" t="s">
        <v>5</v>
      </c>
    </row>
    <row r="5" spans="1:4" x14ac:dyDescent="0.3">
      <c r="A5" s="12" t="s">
        <v>14</v>
      </c>
    </row>
    <row r="6" spans="1:4" x14ac:dyDescent="0.3">
      <c r="A6" s="12" t="s">
        <v>17</v>
      </c>
    </row>
    <row r="7" spans="1:4" x14ac:dyDescent="0.3">
      <c r="A7" s="12" t="s">
        <v>40</v>
      </c>
    </row>
    <row r="8" spans="1:4" x14ac:dyDescent="0.3">
      <c r="A8" s="12" t="s">
        <v>7</v>
      </c>
    </row>
    <row r="9" spans="1:4" x14ac:dyDescent="0.3">
      <c r="A9" s="12" t="s">
        <v>15</v>
      </c>
    </row>
    <row r="10" spans="1:4" x14ac:dyDescent="0.3">
      <c r="A10" s="12"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2021-03-17T11:52:02Z</dcterms:modified>
</cp:coreProperties>
</file>