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0" windowWidth="19200" windowHeight="6768" tabRatio="712"/>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I5" i="5" l="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<sst xmlns="http://schemas.openxmlformats.org/spreadsheetml/2006/main" count="197" uniqueCount="148">
  <si>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</si>
  <si>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</si>
  <si>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</si>
  <si>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</si>
  <si>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</si>
  <si>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</si>
  <si>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</si>
  <si>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</si>
  <si>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</si>
  <si>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</si>
  <si>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</si>
  <si>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</si>
  <si>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</si>
  <si>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</si>
  <si>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</si>
  <si>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</si>
  <si>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</si>
  <si>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</si>
  <si>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</si>
  <si>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</si>
  <si>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</si>
  <si>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</si>
  <si>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</si>
  <si>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</si>
  <si>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</si>
  <si>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</si>
  <si>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</si>
  <si>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</si>
  <si>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</si>
  <si>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</si>
  <si>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</si>
  <si>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</si>
  <si>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</si>
  <si>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</si>
  <si>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</si>
  <si>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</si>
  <si>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</si>
  <si>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</si>
  <si>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</si>
  <si>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</si>
  <si>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</si>
  <si>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</si>
  <si>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</si>
  <si>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</si>
  <si>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</si>
  <si>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</si>
  <si>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</si>
  <si>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</si>
  <si>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</si>
  <si>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</si>
  <si>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</si>
  <si>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</si>
  <si>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</si>
  <si>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</si>
  <si>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</si>
  <si>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</si>
  <si>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</si>
  <si>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</si>
  <si>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</si>
  <si>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</si>
  <si>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</si>
  <si>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</si>
  <si>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</si>
  <si>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</si>
  <si>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</si>
  <si>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</si>
  <si>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</si>
  <si>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</si>
  <si>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</si>
  <si>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</si>
  <si>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</si>
  <si>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</si>
  <si>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</si>
  <si>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</si>
  <si>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</si>
  <si>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</si>
  <si>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</si>
  <si>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</si>
  <si>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</si>
  <si>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</si>
  <si>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</si>
  <si>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</si>
  <si>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</si>
  <si>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</si>
  <si>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</si>
  <si>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</si>
  <si>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</si>
  <si>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</si>
  <si>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</si>
  <si>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</si>
  <si>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</si>
  <si>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</si>
  <si>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</si>
  <si>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</si>
  <si>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</si>
  <si>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</si>
  <si>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</si>
  <si>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</si>
  <si>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</si>
  <si>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</si>
  <si>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</si>
  <si>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</si>
  <si>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</si>
  <si>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</si>
  <si>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</si>
  <si>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</si>
  <si>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</si>
  <si>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</si>
  <si>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</si>
  <si>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</si>
  <si>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</si>
  <si>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</si>
  <si>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</si>
  <si>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</si>
  <si>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</si>
  <si>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</si>
  <si>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</si>
  <si>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</si>
  <si>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</si>
  <si>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</si>
  <si>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</si>
  <si>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</si>
  <si>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</si>
  <si>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</si>
  <si>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</si>
  <si>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</si>
  <si>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</si>
  <si>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</si>
  <si>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</si>
  <si>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</si>
  <si>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</si>
  <si>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</si>
  <si>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</si>
  <si>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</si>
  <si>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</si>
  <si>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</si>
  <si>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</si>
  <si>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</si>
  <si>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</si>
  <si>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</si>
  <si>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</si>
  <si>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</si>
  <si>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</si>
  <si>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</si>
  <si>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weiteres Stammdatum: Planwertmodell oder Prognosemodell</t>
  </si>
  <si>
    <t>Es muss klar festgelegt sein, ob für eine SR vom EIV Planungsdaten bereitgestellt werden, oder ob der ANB die SR selbst prognostiziert. Auf Seiten der NB wird sicherlich eine entsprechenden Ersatzwertstrategie umgesetzt werden, damit bei fehlenden oder falschen Planungsdaten alternativ eigenen Prognosedaten für die Netzzustandsanalyse verwendet werden. In diesem Fall muss der NB jedoch die Möglichkeit haben den EIV auf die fehlenden Planungsdaten hinzuweisen. Hierzu ist eine, in den Stammdaten festgelegte, Zuordnung zum Planwertmodell oder Prognosemodell nötig.</t>
  </si>
  <si>
    <t>Festlegung eines Identifikatores für Steuerbare Ressourcen sowie klare Zuordnung von Technischen Ressourcen und MaLo</t>
  </si>
  <si>
    <t xml:space="preserve">In den Begriffsdefinitionen zu steuerbaren Ressourcen wird auf die Abhängigkeiten zwischen steuerbaren Ressourcen, technische Ressourcen und Marktlokation eingegangen. Es ist jedoch noch nicht abschließend festgelegt, über welche Identifikatoren SR und TR eindeutig definiert sind, und, dass die Beziehungen in den Stammdaten, welche über die Branchenlösung von connect+ (PVK) übermittelt werden, enthalten sein müssen.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</si>
</sst>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5" activePane="bottomLeft" state="frozen"/>
      <selection activeCell="G1048567" sqref="G1048567"/>
      <selection pane="bottomLeft" activeCell="A5" sqref="A5"/>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3" t="s">
        <v>21</v>
      </c>
      <c r="B1" s="54"/>
      <c r="C1" s="54"/>
      <c r="D1" s="54"/>
      <c r="E1" s="54"/>
      <c r="F1" s="54"/>
      <c r="G1" s="54"/>
      <c r="H1" s="54"/>
    </row>
    <row r="2" spans="1:15" ht="50.1"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105" x14ac:dyDescent="0.3">
      <c r="A5" s="4">
        <v>1</v>
      </c>
      <c r="B5" s="5" t="s">
        <v>25</v>
      </c>
      <c r="C5" s="30" t="str">
        <f>IF(LEN($B5)=0,"",VLOOKUP($B5,'Werte Anlage1'!$A$3:$D$51,2,FALSE))</f>
        <v>Allgemeines</v>
      </c>
      <c r="D5" s="30">
        <f>IF(LEN($B5)=0,"",VLOOKUP($B5,'Werte Anlage1'!$A$3:$D$51,4,FALSE))</f>
        <v>0</v>
      </c>
      <c r="E5" s="16"/>
      <c r="F5" s="16"/>
      <c r="G5" s="12" t="s">
        <v>144</v>
      </c>
      <c r="H5" s="12" t="s">
        <v>145</v>
      </c>
      <c r="I5" s="7" t="e">
        <f>IF(A5="","",IF(#REF!="","Keine Rolle angegeben",#REF!))</f>
        <v>#REF!</v>
      </c>
      <c r="J5" s="31" t="e">
        <f>IF($I5="","",#REF!)</f>
        <v>#REF!</v>
      </c>
      <c r="K5" s="23" t="e">
        <f>IF($I5="","",#REF!)</f>
        <v>#REF!</v>
      </c>
      <c r="L5" s="23" t="e">
        <f>IF($I5="","",#REF!)</f>
        <v>#REF!</v>
      </c>
      <c r="M5" s="23" t="e">
        <f>IF($I5="","",#REF!)</f>
        <v>#REF!</v>
      </c>
      <c r="N5" s="23" t="e">
        <f>IF($I5="","",#REF!)</f>
        <v>#REF!</v>
      </c>
      <c r="O5" s="23" t="e">
        <f>IF($I5="","",#REF!)</f>
        <v>#REF!</v>
      </c>
    </row>
    <row r="6" spans="1:15" ht="75" x14ac:dyDescent="0.3">
      <c r="A6" s="4">
        <f>IF(B6="","",A5+1)</f>
        <v>2</v>
      </c>
      <c r="B6" s="5" t="s">
        <v>25</v>
      </c>
      <c r="C6" s="30" t="str">
        <f>IF(LEN($B6)=0,"",VLOOKUP($B6,'Werte Anlage1'!$A$3:$D$51,2,FALSE))</f>
        <v>Allgemeines</v>
      </c>
      <c r="D6" s="30">
        <f>IF(LEN($B6)=0,"",VLOOKUP($B6,'Werte Anlage1'!$A$3:$D$51,4,FALSE))</f>
        <v>0</v>
      </c>
      <c r="E6" s="16"/>
      <c r="F6" s="16"/>
      <c r="G6" s="12" t="s">
        <v>146</v>
      </c>
      <c r="H6" s="12" t="s">
        <v>147</v>
      </c>
      <c r="I6" s="7" t="e">
        <f>IF(A6="","",IF(#REF!="","Keine Rolle angegeben",#REF!))</f>
        <v>#REF!</v>
      </c>
      <c r="J6" s="31" t="e">
        <f>IF(I6="","",#REF!)</f>
        <v>#REF!</v>
      </c>
      <c r="K6" s="23" t="e">
        <f>IF($I6="","",#REF!)</f>
        <v>#REF!</v>
      </c>
      <c r="L6" s="23" t="e">
        <f>IF($I6="","",#REF!)</f>
        <v>#REF!</v>
      </c>
      <c r="M6" s="23" t="e">
        <f>IF($I6="","",#REF!)</f>
        <v>#REF!</v>
      </c>
      <c r="N6" s="23" t="e">
        <f>IF($I6="","",#REF!)</f>
        <v>#REF!</v>
      </c>
      <c r="O6" s="23" t="e">
        <f>IF($I6="","",#REF!)</f>
        <v>#REF!</v>
      </c>
    </row>
    <row r="7" spans="1:15" x14ac:dyDescent="0.3">
      <c r="A7" s="4" t="str">
        <f>IF(B7="","",A6+1)</f>
        <v/>
      </c>
      <c r="B7" s="5"/>
      <c r="C7" s="30" t="str">
        <f>IF(LEN($B7)=0,"",VLOOKUP($B7,'Werte Anlage1'!$A$3:$D$51,2,FALSE))</f>
        <v/>
      </c>
      <c r="D7" s="30" t="str">
        <f>IF(LEN($B7)=0,"",VLOOKUP($B7,'Werte Anlage1'!$A$3:$D$51,4,FALSE))</f>
        <v/>
      </c>
      <c r="E7" s="16"/>
      <c r="F7" s="16"/>
      <c r="G7" s="12"/>
      <c r="H7" s="12"/>
      <c r="I7" s="7" t="str">
        <f>IF(A7="","",IF(#REF!="","Keine Rolle angegeben",#REF!))</f>
        <v/>
      </c>
      <c r="J7" s="31" t="str">
        <f>IF(I7="","",#REF!)</f>
        <v/>
      </c>
      <c r="K7" s="23" t="str">
        <f>IF($I7="","",#REF!)</f>
        <v/>
      </c>
      <c r="L7" s="23" t="str">
        <f>IF($I7="","",#REF!)</f>
        <v/>
      </c>
      <c r="M7" s="23" t="str">
        <f>IF($I7="","",#REF!)</f>
        <v/>
      </c>
      <c r="N7" s="23" t="str">
        <f>IF($I7="","",#REF!)</f>
        <v/>
      </c>
      <c r="O7" s="23" t="str">
        <f>IF($I7="","",#REF!)</f>
        <v/>
      </c>
    </row>
    <row r="8" spans="1:15" x14ac:dyDescent="0.3">
      <c r="A8" s="4" t="str">
        <f t="shared" ref="A8:A71" si="0">IF(B8="","",A7+1)</f>
        <v/>
      </c>
      <c r="B8" s="5"/>
      <c r="C8" s="30" t="str">
        <f>IF(LEN($B8)=0,"",VLOOKUP($B8,'Werte Anlage1'!$A$3:$D$51,2,FALSE))</f>
        <v/>
      </c>
      <c r="D8" s="30" t="str">
        <f>IF(LEN($B8)=0,"",VLOOKUP($B8,'Werte Anlage1'!$A$3:$D$51,4,FALSE))</f>
        <v/>
      </c>
      <c r="E8" s="16"/>
      <c r="F8" s="16"/>
      <c r="G8" s="12"/>
      <c r="H8" s="12"/>
      <c r="I8" s="7" t="str">
        <f>IF(A8="","",IF(#REF!="","Keine Rolle angegeben",#REF!))</f>
        <v/>
      </c>
      <c r="J8" s="31" t="str">
        <f>IF(I8="","",#REF!)</f>
        <v/>
      </c>
      <c r="K8" s="23" t="str">
        <f>IF($I8="","",#REF!)</f>
        <v/>
      </c>
      <c r="L8" s="23" t="str">
        <f>IF($I8="","",#REF!)</f>
        <v/>
      </c>
      <c r="M8" s="23" t="str">
        <f>IF($I8="","",#REF!)</f>
        <v/>
      </c>
      <c r="N8" s="23" t="str">
        <f>IF($I8="","",#REF!)</f>
        <v/>
      </c>
      <c r="O8" s="23" t="str">
        <f>IF($I8="","",#REF!)</f>
        <v/>
      </c>
    </row>
    <row r="9" spans="1:15" x14ac:dyDescent="0.3">
      <c r="A9" s="4" t="str">
        <f t="shared" si="0"/>
        <v/>
      </c>
      <c r="B9" s="5"/>
      <c r="C9" s="30" t="str">
        <f>IF(LEN($B9)=0,"",VLOOKUP($B9,'Werte Anlage1'!$A$3:$D$51,2,FALSE))</f>
        <v/>
      </c>
      <c r="D9" s="30" t="str">
        <f>IF(LEN($B9)=0,"",VLOOKUP($B9,'Werte Anlage1'!$A$3:$D$51,4,FALSE))</f>
        <v/>
      </c>
      <c r="E9" s="16"/>
      <c r="F9" s="16"/>
      <c r="G9" s="12"/>
      <c r="H9" s="12"/>
      <c r="I9" s="7" t="str">
        <f>IF(A9="","",IF(#REF!="","Keine Rolle angegeben",#REF!))</f>
        <v/>
      </c>
      <c r="J9" s="31" t="str">
        <f>IF(I9="","",#REF!)</f>
        <v/>
      </c>
      <c r="K9" s="23" t="str">
        <f>IF($I9="","",#REF!)</f>
        <v/>
      </c>
      <c r="L9" s="23" t="str">
        <f>IF($I9="","",#REF!)</f>
        <v/>
      </c>
      <c r="M9" s="23" t="str">
        <f>IF($I9="","",#REF!)</f>
        <v/>
      </c>
      <c r="N9" s="23" t="str">
        <f>IF($I9="","",#REF!)</f>
        <v/>
      </c>
      <c r="O9" s="23" t="str">
        <f>IF($I9="","",#REF!)</f>
        <v/>
      </c>
    </row>
    <row r="10" spans="1:15" x14ac:dyDescent="0.3">
      <c r="A10" s="4" t="str">
        <f t="shared" si="0"/>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5: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5ADF93EBAA4C64AADBDD8A3F327D03D" ma:contentTypeVersion="4" ma:contentTypeDescription="Ein neues Dokument erstellen." ma:contentTypeScope="" ma:versionID="1f0a9d0ae4dc5f177d5f4a4177175e9a">
  <xsd:schema xmlns:xsd="http://www.w3.org/2001/XMLSchema" xmlns:xs="http://www.w3.org/2001/XMLSchema" xmlns:p="http://schemas.microsoft.com/office/2006/metadata/properties" xmlns:ns2="261b25a4-b492-4f33-bc6e-e8ac1f9aa179" targetNamespace="http://schemas.microsoft.com/office/2006/metadata/properties" ma:root="true" ma:fieldsID="afea75cccf17f8c5f6bc3e41b074af1d" ns2:_="">
    <xsd:import namespace="261b25a4-b492-4f33-bc6e-e8ac1f9aa1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b25a4-b492-4f33-bc6e-e8ac1f9aa1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5AFD03-819B-4C68-964E-1787BD19373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151478F-0013-46D2-A46C-F277937F39B5}">
  <ds:schemaRefs>
    <ds:schemaRef ds:uri="http://schemas.microsoft.com/sharepoint/v3/contenttype/forms"/>
  </ds:schemaRefs>
</ds:datastoreItem>
</file>

<file path=customXml/itemProps3.xml><?xml version="1.0" encoding="utf-8"?>
<ds:datastoreItem xmlns:ds="http://schemas.openxmlformats.org/officeDocument/2006/customXml" ds:itemID="{08CC8914-428E-4EF1-AC9D-EEA61974BD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b25a4-b492-4f33-bc6e-e8ac1f9aa1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2021-03-17T12:08:28Z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0x01010065ADF93EBAA4C64AADBDD8A3F327D03D</vt:lpwstr>
  </property>
</Properties>
</file>