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75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32" i="5" l="1"/>
  <c r="C7" i="5"/>
  <c r="A2" i="5"/>
  <c r="C5" i="5" l="1"/>
  <c r="C6" i="5"/>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<sst xmlns="http://schemas.openxmlformats.org/spreadsheetml/2006/main" count="316" uniqueCount="265">
  <si>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</si>
  <si>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</si>
  <si>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</si>
  <si>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</si>
  <si>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</si>
  <si>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</si>
  <si>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</si>
  <si>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</si>
  <si>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</si>
  <si>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</si>
  <si>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</si>
  <si>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</si>
  <si>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</si>
  <si>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</si>
  <si>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</si>
  <si>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</si>
  <si>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</si>
  <si>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</si>
  <si>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</si>
  <si>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</si>
  <si>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</si>
  <si>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</si>
  <si>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</si>
  <si>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</si>
  <si>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</si>
  <si>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</si>
  <si>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</si>
  <si>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</si>
  <si>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</si>
  <si>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</si>
  <si>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</si>
  <si>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</si>
  <si>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</si>
  <si>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</si>
  <si>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</si>
  <si>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</si>
  <si>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</si>
  <si>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</si>
  <si>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</si>
  <si>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</si>
  <si>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</si>
  <si>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</si>
  <si>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</si>
  <si>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</si>
  <si>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</si>
  <si>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</si>
  <si>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</si>
  <si>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</si>
  <si>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</si>
  <si>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</si>
  <si>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</si>
  <si>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</si>
  <si>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</si>
  <si>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</si>
  <si>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</si>
  <si>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</si>
  <si>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</si>
  <si>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</si>
  <si>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</si>
  <si>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</si>
  <si>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</si>
  <si>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</si>
  <si>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</si>
  <si>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</si>
  <si>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</si>
  <si>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</si>
  <si>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</si>
  <si>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</si>
  <si>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</si>
  <si>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</si>
  <si>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</si>
  <si>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</si>
  <si>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</si>
  <si>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</si>
  <si>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</si>
  <si>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</si>
  <si>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</si>
  <si>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</si>
  <si>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</si>
  <si>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</si>
  <si>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</si>
  <si>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</si>
  <si>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</si>
  <si>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</si>
  <si>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</si>
  <si>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</si>
  <si>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</si>
  <si>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</si>
  <si>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</si>
  <si>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</si>
  <si>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</si>
  <si>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</si>
  <si>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</si>
  <si>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</si>
  <si>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</si>
  <si>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</si>
  <si>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</si>
  <si>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</si>
  <si>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</si>
  <si>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</si>
  <si>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</si>
  <si>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</si>
  <si>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</si>
  <si>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</si>
  <si>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</si>
  <si>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</si>
  <si>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</si>
  <si>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</si>
  <si>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</si>
  <si>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</si>
  <si>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</si>
  <si>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</si>
  <si>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</si>
  <si>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</si>
  <si>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</si>
  <si>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</si>
  <si>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</si>
  <si>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</si>
  <si>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</si>
  <si>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</si>
  <si>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</si>
  <si>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</si>
  <si>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</si>
  <si>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</si>
  <si>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</si>
  <si>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</si>
  <si>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</si>
  <si>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</si>
  <si>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</si>
  <si>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</si>
  <si>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</si>
  <si>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</si>
  <si>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</si>
  <si>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</si>
  <si>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</si>
  <si>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</si>
  <si>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</si>
  <si>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</si>
  <si>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</si>
  <si>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</si>
  <si>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</si>
  <si>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</si>
  <si>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</si>
  <si>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</si>
  <si>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</si>
  <si>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</si>
  <si>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</si>
  <si>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</si>
  <si>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</si>
  <si>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</si>
  <si>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</si>
  <si>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</si>
  <si>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</si>
  <si>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</si>
  <si>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</si>
  <si>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</si>
  <si>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</si>
  <si>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</si>
  <si>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</si>
  <si>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</si>
  <si>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</si>
  <si>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</si>
  <si>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</si>
  <si>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</si>
  <si>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</si>
  <si>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</si>
  <si>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</si>
  <si>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</si>
  <si>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</si>
  <si>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</si>
  <si>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</si>
  <si>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</si>
  <si>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</si>
  <si>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</si>
  <si>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</si>
  <si>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</si>
  <si>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</si>
  <si>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</si>
  <si>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</si>
  <si>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</si>
  <si>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</si>
  <si>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</si>
  <si>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Bad Honnef AG</t>
  </si>
  <si>
    <t xml:space="preserve">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t>
  </si>
  <si>
    <t>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t>
  </si>
  <si>
    <t>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</si>
  <si>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 xml:space="preserve">Allgemeine Kritik (Teil 1/3) </t>
  </si>
  <si>
    <t xml:space="preserve">Allgemeine Kritik (Teil 2/3) </t>
  </si>
  <si>
    <t xml:space="preserve">Allgemeine Kritik (Teil 3/3) </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</si>
  <si>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</si>
  <si>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 xml:space="preserve">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t>
  </si>
  <si>
    <t xml:space="preserve">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t>
  </si>
  <si>
    <t xml:space="preserve">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
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t>
  </si>
  <si>
    <t>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t>
  </si>
  <si>
    <t>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</si>
  <si>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Verkürzung der Regulierungsperiode auf 3 Jahre (Teil 1/5)</t>
  </si>
  <si>
    <t>Verkürzung der Regulierungsperiode auf 3 Jahre (Teil 2/5)</t>
  </si>
  <si>
    <t>Verkürzung der Regulierungsperiode auf 3 Jahre (Teil 3/5)</t>
  </si>
  <si>
    <t>Verkürzung der Regulierungsperiode auf 3 Jahre (Teil 4/5)</t>
  </si>
  <si>
    <t>Verkürzung der Regulierungsperiode auf 3 Jahre (Teil 5/5)</t>
  </si>
  <si>
    <t>Teil 1/2</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</si>
  <si>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t>
  </si>
  <si>
    <t>Teil 2/2</t>
  </si>
  <si>
    <t>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</si>
  <si>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</si>
  <si>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</si>
  <si>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</si>
  <si>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</si>
  <si>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</si>
  <si>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</si>
  <si>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Besonderheiten des Basisjahres (Teil 1/2)</t>
  </si>
  <si>
    <t>Besonderheiten des Basisjahres (Teil 2/2)</t>
  </si>
  <si>
    <t xml:space="preserve">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t>
  </si>
  <si>
    <t>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</si>
  <si>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Verbraucherpreisgesamtindex und genereller sektoraler Produktivitätsfaktor (Teil 1/2)</t>
  </si>
  <si>
    <t>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t>
  </si>
  <si>
    <t xml:space="preserve">Verbraucherpreisgesamtindex und genereller sektoraler Produktivitätsfaktor (Teil 2/2)
</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</si>
  <si>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</si>
  <si>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 xml:space="preserve">Festlegung von Kosten nach MsbG als KAnEu (Teil 1/2)
</t>
  </si>
  <si>
    <t>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t>
  </si>
  <si>
    <t xml:space="preserve">Festlegung von Kosten nach MsbG als KAnEu (Teil 2/2)
</t>
  </si>
  <si>
    <t xml:space="preserve">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</si>
  <si>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Nicht festgelegte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</si>
  <si>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</si>
  <si>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Personalzusatzkosten als KAnEu (Teil 1/2)</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</si>
  <si>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t>
  </si>
  <si>
    <t>Personalzusatzkosten als KAnEu (Teil 2/2)</t>
  </si>
  <si>
    <t>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</si>
  <si>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t>
  </si>
  <si>
    <t>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</si>
  <si>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Stilllegung von Gasversorgungsnetzen (Teil 1/3)
</t>
  </si>
  <si>
    <t xml:space="preserve">Stilllegung von Gasversorgungsnetzen (Teil 2/3)
</t>
  </si>
  <si>
    <t xml:space="preserve">Stilllegung von Gasversorgungsnetzen (Teil 3/3)
</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</si>
  <si>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</si>
  <si>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 xml:space="preserve">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t>
  </si>
  <si>
    <t xml:space="preserve">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t>
  </si>
  <si>
    <t xml:space="preserve">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
</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</si>
  <si>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</si>
  <si>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Teil 1/4</t>
  </si>
  <si>
    <t>Teil 2/4</t>
  </si>
  <si>
    <t>Teil 3/4</t>
  </si>
  <si>
    <t>Teil 4/4</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</si>
  <si>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</si>
  <si>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</si>
  <si>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</si>
  <si>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t>
  </si>
  <si>
    <t xml:space="preserve">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</si>
  <si>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t>
  </si>
  <si>
    <t xml:space="preserve">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</si>
  <si>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t>
  </si>
  <si>
    <t xml:space="preserve">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t>
  </si>
  <si>
    <t>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</si>
  <si>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Kleine Netzbetreiber &amp; OPEX-Anpassung (Teil 1/3)</t>
  </si>
  <si>
    <t>Kleine Netzbetreiber &amp; OPEX-Anpassung (Teil 2/3)</t>
  </si>
  <si>
    <t>Kleine Netzbetreiber &amp; OPEX-Anpassung (Teil 3/3)</t>
  </si>
  <si>
    <t>Bezugswert für den wirtschaftlichen Schwellenwert (Teil 1/2)</t>
  </si>
  <si>
    <t>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t>
  </si>
  <si>
    <t>Bezugswert für den wirtschaftlichen Schwellenwert (Teil 2/2)</t>
  </si>
  <si>
    <t xml:space="preserve">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</si>
  <si>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Bestimmung des pauschalen Effizienzwertes (Teil 1/2)</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</si>
  <si>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t>
  </si>
  <si>
    <t>Bestimmung des pauschalen Effizienzwertes (Teil 2/2)</t>
  </si>
  <si>
    <t>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</si>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</sst>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338666</xdr:colOff>
      <xdr:row>16</xdr:row>
      <xdr:rowOff>84667</xdr:rowOff>
    </xdr:from>
    <xdr:to>
      <xdr:col>5</xdr:col>
      <xdr:colOff>2563899</xdr:colOff>
      <xdr:row>16</xdr:row>
      <xdr:rowOff>840637</xdr:rowOff>
    </xdr:to>
    <xdr:pic>
      <xdr:nvPicPr>
        <xdr:cNvPr id="6" name="Grafik 5">
          <a:extLst>
            <a:ext uri="{FF2B5EF4-FFF2-40B4-BE49-F238E27FC236}">
              <a16:creationId xmlns:a16="http://schemas.microsoft.com/office/drawing/2014/main" id="{1580EEBE-42B5-510E-F3C9-78C404AFCE25}"/>
            </a:ext>
          </a:extLst>
        </xdr:cNvPr>
        <xdr:cNvPicPr>
          <a:picLocks noChangeAspect="1"/>
        </xdr:cNvPicPr>
      </xdr:nvPicPr>
      <xdr:blipFill>
        <a:blip xmlns:r="http://schemas.openxmlformats.org/officeDocument/2006/relationships" r:embed="rId1"/>
        <a:stretch>
          <a:fillRect/>
        </a:stretch>
      </xdr:blipFill>
      <xdr:spPr>
        <a:xfrm>
          <a:off x="5492749" y="23029334"/>
          <a:ext cx="2225233" cy="755970"/>
        </a:xfrm>
        <a:prstGeom prst="rect">
          <a:avLst/>
        </a:prstGeom>
      </xdr:spPr>
    </xdr:pic>
    <xdr:clientData/>
  </xdr:twoCellAnchor>
  <xdr:twoCellAnchor editAs="oneCell">
    <xdr:from>
      <xdr:col>5</xdr:col>
      <xdr:colOff>74083</xdr:colOff>
      <xdr:row>16</xdr:row>
      <xdr:rowOff>1481666</xdr:rowOff>
    </xdr:from>
    <xdr:to>
      <xdr:col>5</xdr:col>
      <xdr:colOff>3939282</xdr:colOff>
      <xdr:row>16</xdr:row>
      <xdr:rowOff>2103512</xdr:rowOff>
    </xdr:to>
    <xdr:pic>
      <xdr:nvPicPr>
        <xdr:cNvPr id="7" name="Grafik 6">
          <a:extLst>
            <a:ext uri="{FF2B5EF4-FFF2-40B4-BE49-F238E27FC236}">
              <a16:creationId xmlns:a16="http://schemas.microsoft.com/office/drawing/2014/main" id="{D16F393A-31BE-D3ED-85A6-46B863D3B93B}"/>
            </a:ext>
          </a:extLst>
        </xdr:cNvPr>
        <xdr:cNvPicPr>
          <a:picLocks noChangeAspect="1"/>
        </xdr:cNvPicPr>
      </xdr:nvPicPr>
      <xdr:blipFill>
        <a:blip xmlns:r="http://schemas.openxmlformats.org/officeDocument/2006/relationships" r:embed="rId2"/>
        <a:stretch>
          <a:fillRect/>
        </a:stretch>
      </xdr:blipFill>
      <xdr:spPr>
        <a:xfrm>
          <a:off x="5228166" y="24426333"/>
          <a:ext cx="3865199" cy="621846"/>
        </a:xfrm>
        <a:prstGeom prst="rect">
          <a:avLst/>
        </a:prstGeom>
      </xdr:spPr>
    </xdr:pic>
    <xdr:clientData/>
  </xdr:twoCellAnchor>
  <xdr:twoCellAnchor editAs="oneCell">
    <xdr:from>
      <xdr:col>5</xdr:col>
      <xdr:colOff>137583</xdr:colOff>
      <xdr:row>16</xdr:row>
      <xdr:rowOff>3376083</xdr:rowOff>
    </xdr:from>
    <xdr:to>
      <xdr:col>5</xdr:col>
      <xdr:colOff>4911165</xdr:colOff>
      <xdr:row>16</xdr:row>
      <xdr:rowOff>3729682</xdr:rowOff>
    </xdr:to>
    <xdr:pic>
      <xdr:nvPicPr>
        <xdr:cNvPr id="8" name="Grafik 7">
          <a:extLst>
            <a:ext uri="{FF2B5EF4-FFF2-40B4-BE49-F238E27FC236}">
              <a16:creationId xmlns:a16="http://schemas.microsoft.com/office/drawing/2014/main" id="{E7396AA3-6B70-42E7-A8C9-8B4BE253E317}"/>
            </a:ext>
          </a:extLst>
        </xdr:cNvPr>
        <xdr:cNvPicPr>
          <a:picLocks noChangeAspect="1"/>
        </xdr:cNvPicPr>
      </xdr:nvPicPr>
      <xdr:blipFill>
        <a:blip xmlns:r="http://schemas.openxmlformats.org/officeDocument/2006/relationships" r:embed="rId3"/>
        <a:stretch>
          <a:fillRect/>
        </a:stretch>
      </xdr:blipFill>
      <xdr:spPr>
        <a:xfrm>
          <a:off x="5291666" y="26320750"/>
          <a:ext cx="4773582" cy="353599"/>
        </a:xfrm>
        <a:prstGeom prst="rect">
          <a:avLst/>
        </a:prstGeom>
      </xdr:spPr>
    </xdr:pic>
    <xdr:clientData/>
  </xdr:twoCellAnchor>
  <xdr:twoCellAnchor editAs="oneCell">
    <xdr:from>
      <xdr:col>5</xdr:col>
      <xdr:colOff>52917</xdr:colOff>
      <xdr:row>20</xdr:row>
      <xdr:rowOff>1492250</xdr:rowOff>
    </xdr:from>
    <xdr:to>
      <xdr:col>5</xdr:col>
      <xdr:colOff>6213005</xdr:colOff>
      <xdr:row>20</xdr:row>
      <xdr:rowOff>2382391</xdr:rowOff>
    </xdr:to>
    <xdr:pic>
      <xdr:nvPicPr>
        <xdr:cNvPr id="9" name="Grafik 8">
          <a:extLst>
            <a:ext uri="{FF2B5EF4-FFF2-40B4-BE49-F238E27FC236}">
              <a16:creationId xmlns:a16="http://schemas.microsoft.com/office/drawing/2014/main" id="{A1B84B96-47FC-491D-898D-A71325CFA5C2}"/>
            </a:ext>
          </a:extLst>
        </xdr:cNvPr>
        <xdr:cNvPicPr>
          <a:picLocks noChangeAspect="1"/>
        </xdr:cNvPicPr>
      </xdr:nvPicPr>
      <xdr:blipFill>
        <a:blip xmlns:r="http://schemas.openxmlformats.org/officeDocument/2006/relationships" r:embed="rId4"/>
        <a:stretch>
          <a:fillRect/>
        </a:stretch>
      </xdr:blipFill>
      <xdr:spPr>
        <a:xfrm>
          <a:off x="5207000" y="34649833"/>
          <a:ext cx="6160088" cy="890141"/>
        </a:xfrm>
        <a:prstGeom prst="rect">
          <a:avLst/>
        </a:prstGeom>
      </xdr:spPr>
    </xdr:pic>
    <xdr:clientData/>
  </xdr:twoCellAnchor>
  <xdr:twoCellAnchor editAs="oneCell">
    <xdr:from>
      <xdr:col>5</xdr:col>
      <xdr:colOff>190500</xdr:colOff>
      <xdr:row>20</xdr:row>
      <xdr:rowOff>3153834</xdr:rowOff>
    </xdr:from>
    <xdr:to>
      <xdr:col>5</xdr:col>
      <xdr:colOff>4965572</xdr:colOff>
      <xdr:row>20</xdr:row>
      <xdr:rowOff>3507433</xdr:rowOff>
    </xdr:to>
    <xdr:pic>
      <xdr:nvPicPr>
        <xdr:cNvPr id="10" name="Grafik 9">
          <a:extLst>
            <a:ext uri="{FF2B5EF4-FFF2-40B4-BE49-F238E27FC236}">
              <a16:creationId xmlns:a16="http://schemas.microsoft.com/office/drawing/2014/main" id="{A5573023-E6B3-4D0B-A0EC-2045CF70C60F}"/>
            </a:ext>
          </a:extLst>
        </xdr:cNvPr>
        <xdr:cNvPicPr>
          <a:picLocks noChangeAspect="1"/>
        </xdr:cNvPicPr>
      </xdr:nvPicPr>
      <xdr:blipFill>
        <a:blip xmlns:r="http://schemas.openxmlformats.org/officeDocument/2006/relationships" r:embed="rId5"/>
        <a:stretch>
          <a:fillRect/>
        </a:stretch>
      </xdr:blipFill>
      <xdr:spPr>
        <a:xfrm>
          <a:off x="5344583" y="36311417"/>
          <a:ext cx="4775072" cy="353599"/>
        </a:xfrm>
        <a:prstGeom prst="rect">
          <a:avLst/>
        </a:prstGeom>
      </xdr:spPr>
    </xdr:pic>
    <xdr:clientData/>
  </xdr:twoCellAnchor>
  <xdr:twoCellAnchor editAs="oneCell">
    <xdr:from>
      <xdr:col>5</xdr:col>
      <xdr:colOff>63500</xdr:colOff>
      <xdr:row>20</xdr:row>
      <xdr:rowOff>4053417</xdr:rowOff>
    </xdr:from>
    <xdr:to>
      <xdr:col>5</xdr:col>
      <xdr:colOff>6529768</xdr:colOff>
      <xdr:row>20</xdr:row>
      <xdr:rowOff>4880306</xdr:rowOff>
    </xdr:to>
    <xdr:pic>
      <xdr:nvPicPr>
        <xdr:cNvPr id="11" name="Grafik 10">
          <a:extLst>
            <a:ext uri="{FF2B5EF4-FFF2-40B4-BE49-F238E27FC236}">
              <a16:creationId xmlns:a16="http://schemas.microsoft.com/office/drawing/2014/main" id="{A8CDB0A8-F1E1-4C9B-8DF8-2B2A29DE364A}"/>
            </a:ext>
          </a:extLst>
        </xdr:cNvPr>
        <xdr:cNvPicPr>
          <a:picLocks noChangeAspect="1"/>
        </xdr:cNvPicPr>
      </xdr:nvPicPr>
      <xdr:blipFill>
        <a:blip xmlns:r="http://schemas.openxmlformats.org/officeDocument/2006/relationships" r:embed="rId6"/>
        <a:stretch>
          <a:fillRect/>
        </a:stretch>
      </xdr:blipFill>
      <xdr:spPr>
        <a:xfrm>
          <a:off x="5217583" y="37211000"/>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182</v>
      </c>
      <c r="D12" s="81"/>
      <c r="E12" s="28"/>
    </row>
    <row r="13" spans="1:5" ht="16.5" x14ac:dyDescent="0.3">
      <c r="A13" s="49"/>
      <c r="B13" s="48"/>
      <c r="C13" s="50" t="s">
        <v>21</v>
      </c>
      <c r="D13" s="51"/>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x14ac:dyDescent="0.3">
      <c r="A17" s="55" t="s">
        <v>1</v>
      </c>
      <c r="B17" s="98"/>
      <c r="C17" s="56" t="s">
        <v>2</v>
      </c>
      <c r="D17" s="99"/>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0866141732283505" right="0.70866141732283505" top="0.74803149606299202" bottom="0.74803149606299202" header="0.31496062992126" footer="0.31496062992126"/>
  <pageSetup paperSize="9" fitToWidth="10" fitToHeight="0" orientation="landscape"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1" t="s">
        <v>42</v>
      </c>
      <c r="B1" s="102"/>
      <c r="C1" s="102"/>
      <c r="D1" s="102"/>
      <c r="E1" s="102"/>
      <c r="F1" s="102"/>
      <c r="G1" s="103"/>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165" x14ac:dyDescent="0.25">
      <c r="A5" s="37">
        <v>1</v>
      </c>
      <c r="B5" s="71" t="s">
        <v>172</v>
      </c>
      <c r="C5" s="38" t="str">
        <f>IF(AND(ISTEXT(B5),ISTEXT(#REF!),LEN(F5)&lt;2129),"-","!")</f>
        <v>!</v>
      </c>
      <c r="D5" s="39">
        <f>IF(CONCATENATE(E5&amp;F5&amp;G5)="",0,1)</f>
        <v>1</v>
      </c>
      <c r="E5" s="61" t="s">
        <v>186</v>
      </c>
      <c r="F5" s="62" t="s">
        <v>183</v>
      </c>
      <c r="G5" s="62"/>
    </row>
    <row r="6" spans="1:7" ht="115.5" x14ac:dyDescent="0.25">
      <c r="A6" s="37">
        <v>2</v>
      </c>
      <c r="B6" s="71" t="s">
        <v>172</v>
      </c>
      <c r="C6" s="38" t="str">
        <f>IF(AND(ISTEXT(B6),ISTEXT(#REF!),LEN(F6)&lt;2129),"-","!")</f>
        <v>!</v>
      </c>
      <c r="D6" s="39">
        <f t="shared" ref="D6:D69" si="0">IF(CONCATENATE(E6&amp;F6&amp;G6)="",0,1)</f>
        <v>1</v>
      </c>
      <c r="E6" s="61" t="s">
        <v>187</v>
      </c>
      <c r="F6" s="62" t="s">
        <v>184</v>
      </c>
      <c r="G6" s="62"/>
    </row>
    <row r="7" spans="1:7" ht="132" x14ac:dyDescent="0.25">
      <c r="A7" s="37">
        <v>3</v>
      </c>
      <c r="B7" s="71" t="s">
        <v>172</v>
      </c>
      <c r="C7" s="38" t="str">
        <f>IF(AND(ISTEXT(B7),ISTEXT(#REF!),LEN(F7)&lt;2129),"-","!")</f>
        <v>!</v>
      </c>
      <c r="D7" s="39">
        <f t="shared" si="0"/>
        <v>1</v>
      </c>
      <c r="E7" s="61" t="s">
        <v>188</v>
      </c>
      <c r="F7" s="62" t="s">
        <v>185</v>
      </c>
      <c r="G7" s="62"/>
    </row>
    <row r="8" spans="1:7" ht="148.5" x14ac:dyDescent="0.25">
      <c r="A8" s="37">
        <v>4</v>
      </c>
      <c r="B8" s="71" t="s">
        <v>43</v>
      </c>
      <c r="C8" s="38" t="str">
        <f>IF(AND(ISTEXT(B8),ISTEXT(#REF!),LEN(F8)&lt;2129),"-","!")</f>
        <v>!</v>
      </c>
      <c r="D8" s="39">
        <f t="shared" si="0"/>
        <v>1</v>
      </c>
      <c r="E8" s="61"/>
      <c r="F8" s="62" t="s">
        <v>189</v>
      </c>
      <c r="G8" s="62"/>
    </row>
    <row r="9" spans="1:7" ht="231" x14ac:dyDescent="0.25">
      <c r="A9" s="37">
        <v>5</v>
      </c>
      <c r="B9" s="71" t="s">
        <v>44</v>
      </c>
      <c r="C9" s="38" t="str">
        <f>IF(AND(ISTEXT(B9),ISTEXT(#REF!),LEN(F9)&lt;2129),"-","!")</f>
        <v>!</v>
      </c>
      <c r="D9" s="39">
        <f t="shared" si="0"/>
        <v>1</v>
      </c>
      <c r="E9" s="61" t="s">
        <v>195</v>
      </c>
      <c r="F9" s="62" t="s">
        <v>190</v>
      </c>
      <c r="G9" s="62"/>
    </row>
    <row r="10" spans="1:7" ht="132" x14ac:dyDescent="0.25">
      <c r="A10" s="37">
        <v>6</v>
      </c>
      <c r="B10" s="71" t="s">
        <v>44</v>
      </c>
      <c r="C10" s="38" t="str">
        <f>IF(AND(ISTEXT(B10),ISTEXT(#REF!),LEN(F10)&lt;2129),"-","!")</f>
        <v>!</v>
      </c>
      <c r="D10" s="39">
        <f t="shared" si="0"/>
        <v>1</v>
      </c>
      <c r="E10" s="61" t="s">
        <v>196</v>
      </c>
      <c r="F10" s="62" t="s">
        <v>191</v>
      </c>
      <c r="G10" s="62"/>
    </row>
    <row r="11" spans="1:7" ht="198" x14ac:dyDescent="0.25">
      <c r="A11" s="37">
        <v>7</v>
      </c>
      <c r="B11" s="71" t="s">
        <v>44</v>
      </c>
      <c r="C11" s="38" t="str">
        <f>IF(AND(ISTEXT(B11),ISTEXT(#REF!),LEN(F11)&lt;2129),"-","!")</f>
        <v>!</v>
      </c>
      <c r="D11" s="39">
        <f t="shared" si="0"/>
        <v>1</v>
      </c>
      <c r="E11" s="61" t="s">
        <v>197</v>
      </c>
      <c r="F11" s="62" t="s">
        <v>192</v>
      </c>
      <c r="G11" s="62"/>
    </row>
    <row r="12" spans="1:7" ht="264" x14ac:dyDescent="0.25">
      <c r="A12" s="37">
        <v>8</v>
      </c>
      <c r="B12" s="71" t="s">
        <v>44</v>
      </c>
      <c r="C12" s="38" t="str">
        <f>IF(AND(ISTEXT(B12),ISTEXT(#REF!),LEN(F12)&lt;2129),"-","!")</f>
        <v>!</v>
      </c>
      <c r="D12" s="39">
        <f t="shared" si="0"/>
        <v>1</v>
      </c>
      <c r="E12" s="61" t="s">
        <v>198</v>
      </c>
      <c r="F12" s="62" t="s">
        <v>193</v>
      </c>
      <c r="G12" s="62"/>
    </row>
    <row r="13" spans="1:7" ht="132" x14ac:dyDescent="0.25">
      <c r="A13" s="37">
        <v>9</v>
      </c>
      <c r="B13" s="71" t="s">
        <v>44</v>
      </c>
      <c r="C13" s="38" t="str">
        <f>IF(AND(ISTEXT(B13),ISTEXT(#REF!),LEN(F13)&lt;2129),"-","!")</f>
        <v>!</v>
      </c>
      <c r="D13" s="39">
        <f t="shared" si="0"/>
        <v>1</v>
      </c>
      <c r="E13" s="61" t="s">
        <v>199</v>
      </c>
      <c r="F13" s="62" t="s">
        <v>194</v>
      </c>
      <c r="G13" s="62"/>
    </row>
    <row r="14" spans="1:7" ht="231" x14ac:dyDescent="0.25">
      <c r="A14" s="37">
        <v>10</v>
      </c>
      <c r="B14" s="71" t="s">
        <v>51</v>
      </c>
      <c r="C14" s="38" t="str">
        <f>IF(AND(ISTEXT(B14),ISTEXT(#REF!),LEN(F14)&lt;2129),"-","!")</f>
        <v>!</v>
      </c>
      <c r="D14" s="39">
        <f t="shared" si="0"/>
        <v>1</v>
      </c>
      <c r="E14" s="61" t="s">
        <v>200</v>
      </c>
      <c r="F14" s="62" t="s">
        <v>201</v>
      </c>
      <c r="G14" s="62"/>
    </row>
    <row r="15" spans="1:7" ht="132" x14ac:dyDescent="0.25">
      <c r="A15" s="37">
        <v>11</v>
      </c>
      <c r="B15" s="71" t="s">
        <v>51</v>
      </c>
      <c r="C15" s="38" t="str">
        <f>IF(AND(ISTEXT(B15),ISTEXT(#REF!),LEN(F15)&lt;2129),"-","!")</f>
        <v>!</v>
      </c>
      <c r="D15" s="39">
        <f t="shared" si="0"/>
        <v>1</v>
      </c>
      <c r="E15" s="61" t="s">
        <v>202</v>
      </c>
      <c r="F15" s="62" t="s">
        <v>203</v>
      </c>
      <c r="G15" s="62"/>
    </row>
    <row r="16" spans="1:7" ht="50.1" customHeight="1" x14ac:dyDescent="0.25">
      <c r="A16" s="37">
        <v>12</v>
      </c>
      <c r="B16" s="71" t="s">
        <v>53</v>
      </c>
      <c r="C16" s="38" t="str">
        <f>IF(AND(ISTEXT(B16),ISTEXT(#REF!),LEN(F16)&lt;2129),"-","!")</f>
        <v>!</v>
      </c>
      <c r="D16" s="39">
        <f t="shared" si="0"/>
        <v>1</v>
      </c>
      <c r="E16" s="61" t="s">
        <v>204</v>
      </c>
      <c r="F16" s="62" t="s">
        <v>205</v>
      </c>
      <c r="G16" s="62"/>
    </row>
    <row r="17" spans="1:7" ht="363" x14ac:dyDescent="0.25">
      <c r="A17" s="37">
        <v>13</v>
      </c>
      <c r="B17" s="71" t="s">
        <v>53</v>
      </c>
      <c r="C17" s="38" t="str">
        <f>IF(AND(ISTEXT(B17),ISTEXT(#REF!),LEN(F17)&lt;2129),"-","!")</f>
        <v>!</v>
      </c>
      <c r="D17" s="39">
        <f t="shared" si="0"/>
        <v>1</v>
      </c>
      <c r="E17" s="61" t="s">
        <v>206</v>
      </c>
      <c r="F17" s="62" t="s">
        <v>207</v>
      </c>
      <c r="G17" s="62"/>
    </row>
    <row r="18" spans="1:7" ht="50.1" customHeight="1" x14ac:dyDescent="0.25">
      <c r="A18" s="37">
        <v>14</v>
      </c>
      <c r="B18" s="71" t="s">
        <v>62</v>
      </c>
      <c r="C18" s="38" t="str">
        <f>IF(AND(ISTEXT(B18),ISTEXT(#REF!),LEN(F18)&lt;2129),"-","!")</f>
        <v>!</v>
      </c>
      <c r="D18" s="39">
        <f t="shared" si="0"/>
        <v>1</v>
      </c>
      <c r="E18" s="61" t="s">
        <v>208</v>
      </c>
      <c r="F18" s="62" t="s">
        <v>209</v>
      </c>
      <c r="G18" s="62"/>
    </row>
    <row r="19" spans="1:7" ht="214.5" x14ac:dyDescent="0.25">
      <c r="A19" s="37">
        <v>15</v>
      </c>
      <c r="B19" s="71" t="s">
        <v>64</v>
      </c>
      <c r="C19" s="38" t="str">
        <f>IF(AND(ISTEXT(B19),ISTEXT(#REF!),LEN(F19)&lt;2129),"-","!")</f>
        <v>!</v>
      </c>
      <c r="D19" s="39">
        <f t="shared" si="0"/>
        <v>1</v>
      </c>
      <c r="E19" s="61" t="s">
        <v>210</v>
      </c>
      <c r="F19" s="62" t="s">
        <v>212</v>
      </c>
      <c r="G19" s="62"/>
    </row>
    <row r="20" spans="1:7" ht="247.5" x14ac:dyDescent="0.25">
      <c r="A20" s="37">
        <v>16</v>
      </c>
      <c r="B20" s="71" t="s">
        <v>64</v>
      </c>
      <c r="C20" s="38" t="str">
        <f>IF(AND(ISTEXT(B20),ISTEXT(#REF!),LEN(F20)&lt;2129),"-","!")</f>
        <v>!</v>
      </c>
      <c r="D20" s="39">
        <f t="shared" si="0"/>
        <v>1</v>
      </c>
      <c r="E20" s="61" t="s">
        <v>211</v>
      </c>
      <c r="F20" s="62" t="s">
        <v>213</v>
      </c>
      <c r="G20" s="62"/>
    </row>
    <row r="21" spans="1:7" ht="392.25" customHeight="1" x14ac:dyDescent="0.25">
      <c r="A21" s="37">
        <v>17</v>
      </c>
      <c r="B21" s="71" t="s">
        <v>65</v>
      </c>
      <c r="C21" s="38" t="str">
        <f>IF(AND(ISTEXT(B21),ISTEXT(#REF!),LEN(F21)&lt;2129),"-","!")</f>
        <v>!</v>
      </c>
      <c r="D21" s="39">
        <f t="shared" si="0"/>
        <v>1</v>
      </c>
      <c r="E21" s="61" t="s">
        <v>214</v>
      </c>
      <c r="F21" s="62" t="s">
        <v>215</v>
      </c>
      <c r="G21" s="62"/>
    </row>
    <row r="22" spans="1:7" ht="214.5" x14ac:dyDescent="0.25">
      <c r="A22" s="37">
        <v>18</v>
      </c>
      <c r="B22" s="71" t="s">
        <v>65</v>
      </c>
      <c r="C22" s="38" t="str">
        <f>IF(AND(ISTEXT(B22),ISTEXT(#REF!),LEN(F22)&lt;2129),"-","!")</f>
        <v>!</v>
      </c>
      <c r="D22" s="39">
        <f t="shared" si="0"/>
        <v>1</v>
      </c>
      <c r="E22" s="61" t="s">
        <v>216</v>
      </c>
      <c r="F22" s="62" t="s">
        <v>217</v>
      </c>
      <c r="G22" s="62"/>
    </row>
    <row r="23" spans="1:7" ht="148.5" x14ac:dyDescent="0.25">
      <c r="A23" s="37">
        <v>19</v>
      </c>
      <c r="B23" s="71" t="s">
        <v>175</v>
      </c>
      <c r="C23" s="38" t="str">
        <f>IF(AND(ISTEXT(B23),ISTEXT(#REF!),LEN(F23)&lt;2129),"-","!")</f>
        <v>!</v>
      </c>
      <c r="D23" s="39">
        <f t="shared" si="0"/>
        <v>1</v>
      </c>
      <c r="E23" s="61" t="s">
        <v>218</v>
      </c>
      <c r="F23" s="62" t="s">
        <v>219</v>
      </c>
      <c r="G23" s="62"/>
    </row>
    <row r="24" spans="1:7" ht="82.5" x14ac:dyDescent="0.25">
      <c r="A24" s="37">
        <v>20</v>
      </c>
      <c r="B24" s="71" t="s">
        <v>175</v>
      </c>
      <c r="C24" s="38" t="str">
        <f>IF(AND(ISTEXT(B24),ISTEXT(#REF!),LEN(F24)&lt;2129),"-","!")</f>
        <v>!</v>
      </c>
      <c r="D24" s="39">
        <f t="shared" si="0"/>
        <v>1</v>
      </c>
      <c r="E24" s="61" t="s">
        <v>220</v>
      </c>
      <c r="F24" s="62" t="s">
        <v>221</v>
      </c>
      <c r="G24" s="62"/>
    </row>
    <row r="25" spans="1:7" ht="50.1" customHeight="1" x14ac:dyDescent="0.25">
      <c r="A25" s="37">
        <v>21</v>
      </c>
      <c r="B25" s="71" t="s">
        <v>73</v>
      </c>
      <c r="C25" s="38" t="str">
        <f>IF(AND(ISTEXT(B25),ISTEXT(#REF!),LEN(F25)&lt;2129),"-","!")</f>
        <v>!</v>
      </c>
      <c r="D25" s="39">
        <f t="shared" si="0"/>
        <v>1</v>
      </c>
      <c r="E25" s="61" t="s">
        <v>222</v>
      </c>
      <c r="F25" s="62" t="s">
        <v>223</v>
      </c>
      <c r="G25" s="62"/>
    </row>
    <row r="26" spans="1:7" ht="165" x14ac:dyDescent="0.25">
      <c r="A26" s="37">
        <v>22</v>
      </c>
      <c r="B26" s="71" t="s">
        <v>177</v>
      </c>
      <c r="C26" s="38" t="str">
        <f>IF(AND(ISTEXT(B26),ISTEXT(#REF!),LEN(F26)&lt;2129),"-","!")</f>
        <v>!</v>
      </c>
      <c r="D26" s="39">
        <f t="shared" si="0"/>
        <v>1</v>
      </c>
      <c r="E26" s="61" t="s">
        <v>224</v>
      </c>
      <c r="F26" s="62" t="s">
        <v>225</v>
      </c>
      <c r="G26" s="62"/>
    </row>
    <row r="27" spans="1:7" ht="66" x14ac:dyDescent="0.25">
      <c r="A27" s="37">
        <v>23</v>
      </c>
      <c r="B27" s="71" t="s">
        <v>177</v>
      </c>
      <c r="C27" s="38" t="str">
        <f>IF(AND(ISTEXT(B27),ISTEXT(#REF!),LEN(F27)&lt;2129),"-","!")</f>
        <v>!</v>
      </c>
      <c r="D27" s="39">
        <f t="shared" si="0"/>
        <v>1</v>
      </c>
      <c r="E27" s="61" t="s">
        <v>226</v>
      </c>
      <c r="F27" s="62" t="s">
        <v>227</v>
      </c>
      <c r="G27" s="62"/>
    </row>
    <row r="28" spans="1:7" ht="231" x14ac:dyDescent="0.25">
      <c r="A28" s="37">
        <v>24</v>
      </c>
      <c r="B28" s="71" t="s">
        <v>81</v>
      </c>
      <c r="C28" s="38" t="str">
        <f>IF(AND(ISTEXT(B28),ISTEXT(#REF!),LEN(F28)&lt;2129),"-","!")</f>
        <v>!</v>
      </c>
      <c r="D28" s="39">
        <f t="shared" si="0"/>
        <v>1</v>
      </c>
      <c r="E28" s="61" t="s">
        <v>230</v>
      </c>
      <c r="F28" s="62" t="s">
        <v>228</v>
      </c>
      <c r="G28" s="62"/>
    </row>
    <row r="29" spans="1:7" ht="198" x14ac:dyDescent="0.25">
      <c r="A29" s="37">
        <v>25</v>
      </c>
      <c r="B29" s="71" t="s">
        <v>81</v>
      </c>
      <c r="C29" s="38" t="str">
        <f>IF(AND(ISTEXT(B29),ISTEXT(#REF!),LEN(F29)&lt;2129),"-","!")</f>
        <v>!</v>
      </c>
      <c r="D29" s="39">
        <f t="shared" si="0"/>
        <v>1</v>
      </c>
      <c r="E29" s="61" t="s">
        <v>231</v>
      </c>
      <c r="F29" s="62" t="s">
        <v>229</v>
      </c>
      <c r="G29" s="62"/>
    </row>
    <row r="30" spans="1:7" ht="132" x14ac:dyDescent="0.25">
      <c r="A30" s="37">
        <v>26</v>
      </c>
      <c r="B30" s="71" t="s">
        <v>81</v>
      </c>
      <c r="C30" s="38" t="str">
        <f>IF(AND(ISTEXT(B30),ISTEXT(#REF!),LEN(F30)&lt;2129),"-","!")</f>
        <v>!</v>
      </c>
      <c r="D30" s="39">
        <f t="shared" si="0"/>
        <v>1</v>
      </c>
      <c r="E30" s="61" t="s">
        <v>232</v>
      </c>
      <c r="F30" s="62" t="s">
        <v>233</v>
      </c>
      <c r="G30" s="62"/>
    </row>
    <row r="31" spans="1:7" ht="181.5" x14ac:dyDescent="0.25">
      <c r="A31" s="37">
        <v>27</v>
      </c>
      <c r="B31" s="71" t="s">
        <v>98</v>
      </c>
      <c r="C31" s="38" t="str">
        <f>IF(AND(ISTEXT(B31),ISTEXT(#REF!),LEN(F31)&lt;2129),"-","!")</f>
        <v>!</v>
      </c>
      <c r="D31" s="39">
        <f t="shared" si="0"/>
        <v>1</v>
      </c>
      <c r="E31" s="61" t="s">
        <v>238</v>
      </c>
      <c r="F31" s="62" t="s">
        <v>234</v>
      </c>
      <c r="G31" s="62"/>
    </row>
    <row r="32" spans="1:7" ht="231" x14ac:dyDescent="0.25">
      <c r="A32" s="37">
        <v>28</v>
      </c>
      <c r="B32" s="71" t="s">
        <v>98</v>
      </c>
      <c r="C32" s="38" t="str">
        <f>IF(AND(ISTEXT(B32),ISTEXT(#REF!),LEN(F32)&lt;2129),"-","!")</f>
        <v>!</v>
      </c>
      <c r="D32" s="39">
        <f t="shared" si="0"/>
        <v>1</v>
      </c>
      <c r="E32" s="61" t="s">
        <v>239</v>
      </c>
      <c r="F32" s="62" t="s">
        <v>235</v>
      </c>
      <c r="G32" s="62"/>
    </row>
    <row r="33" spans="1:7" ht="115.5" x14ac:dyDescent="0.25">
      <c r="A33" s="37">
        <v>29</v>
      </c>
      <c r="B33" s="71" t="s">
        <v>98</v>
      </c>
      <c r="C33" s="38" t="str">
        <f>IF(AND(ISTEXT(B33),ISTEXT(#REF!),LEN(F33)&lt;2129),"-","!")</f>
        <v>!</v>
      </c>
      <c r="D33" s="39">
        <f t="shared" si="0"/>
        <v>1</v>
      </c>
      <c r="E33" s="61" t="s">
        <v>240</v>
      </c>
      <c r="F33" s="62" t="s">
        <v>236</v>
      </c>
      <c r="G33" s="62"/>
    </row>
    <row r="34" spans="1:7" ht="115.5" x14ac:dyDescent="0.25">
      <c r="A34" s="37">
        <v>30</v>
      </c>
      <c r="B34" s="71" t="s">
        <v>98</v>
      </c>
      <c r="C34" s="38" t="str">
        <f>IF(AND(ISTEXT(B34),ISTEXT(#REF!),LEN(F34)&lt;2129),"-","!")</f>
        <v>!</v>
      </c>
      <c r="D34" s="39">
        <f t="shared" si="0"/>
        <v>1</v>
      </c>
      <c r="E34" s="61" t="s">
        <v>241</v>
      </c>
      <c r="F34" s="62" t="s">
        <v>237</v>
      </c>
      <c r="G34" s="62"/>
    </row>
    <row r="35" spans="1:7" ht="99" x14ac:dyDescent="0.25">
      <c r="A35" s="37">
        <v>31</v>
      </c>
      <c r="B35" s="71" t="s">
        <v>104</v>
      </c>
      <c r="C35" s="38" t="str">
        <f>IF(AND(ISTEXT(B35),ISTEXT(#REF!),LEN(F35)&lt;2129),"-","!")</f>
        <v>!</v>
      </c>
      <c r="D35" s="39">
        <f t="shared" si="0"/>
        <v>1</v>
      </c>
      <c r="E35" s="61"/>
      <c r="F35" s="62" t="s">
        <v>242</v>
      </c>
      <c r="G35" s="62"/>
    </row>
    <row r="36" spans="1:7" ht="50.1" customHeight="1" x14ac:dyDescent="0.25">
      <c r="A36" s="37">
        <v>32</v>
      </c>
      <c r="B36" s="71" t="s">
        <v>114</v>
      </c>
      <c r="C36" s="38" t="str">
        <f>IF(AND(ISTEXT(B36),ISTEXT(#REF!),LEN(F36)&lt;2129),"-","!")</f>
        <v>!</v>
      </c>
      <c r="D36" s="39">
        <f t="shared" si="0"/>
        <v>1</v>
      </c>
      <c r="E36" s="61" t="s">
        <v>243</v>
      </c>
      <c r="F36" s="62" t="s">
        <v>244</v>
      </c>
      <c r="G36" s="62"/>
    </row>
    <row r="37" spans="1:7" ht="165" x14ac:dyDescent="0.25">
      <c r="A37" s="37">
        <v>33</v>
      </c>
      <c r="B37" s="71" t="s">
        <v>121</v>
      </c>
      <c r="C37" s="38" t="str">
        <f>IF(AND(ISTEXT(B37),ISTEXT(#REF!),LEN(F37)&lt;2129),"-","!")</f>
        <v>!</v>
      </c>
      <c r="D37" s="39">
        <f t="shared" si="0"/>
        <v>1</v>
      </c>
      <c r="E37" s="61" t="s">
        <v>200</v>
      </c>
      <c r="F37" s="62" t="s">
        <v>245</v>
      </c>
      <c r="G37" s="62"/>
    </row>
    <row r="38" spans="1:7" ht="99" x14ac:dyDescent="0.25">
      <c r="A38" s="37">
        <v>34</v>
      </c>
      <c r="B38" s="71" t="s">
        <v>121</v>
      </c>
      <c r="C38" s="38" t="str">
        <f>IF(AND(ISTEXT(B38),ISTEXT(#REF!),LEN(F38)&lt;2129),"-","!")</f>
        <v>!</v>
      </c>
      <c r="D38" s="39">
        <f t="shared" si="0"/>
        <v>1</v>
      </c>
      <c r="E38" s="61" t="s">
        <v>202</v>
      </c>
      <c r="F38" s="62" t="s">
        <v>246</v>
      </c>
      <c r="G38" s="62"/>
    </row>
    <row r="39" spans="1:7" ht="214.5" x14ac:dyDescent="0.25">
      <c r="A39" s="37">
        <v>35</v>
      </c>
      <c r="B39" s="71" t="s">
        <v>130</v>
      </c>
      <c r="C39" s="38" t="str">
        <f>IF(AND(ISTEXT(B39),ISTEXT(#REF!),LEN(F39)&lt;2129),"-","!")</f>
        <v>!</v>
      </c>
      <c r="D39" s="39">
        <f t="shared" si="0"/>
        <v>1</v>
      </c>
      <c r="E39" s="61" t="s">
        <v>200</v>
      </c>
      <c r="F39" s="62" t="s">
        <v>247</v>
      </c>
      <c r="G39" s="62"/>
    </row>
    <row r="40" spans="1:7" ht="165" x14ac:dyDescent="0.25">
      <c r="A40" s="37">
        <v>36</v>
      </c>
      <c r="B40" s="71" t="s">
        <v>130</v>
      </c>
      <c r="C40" s="38" t="str">
        <f>IF(AND(ISTEXT(B40),ISTEXT(#REF!),LEN(F40)&lt;2129),"-","!")</f>
        <v>!</v>
      </c>
      <c r="D40" s="39">
        <f t="shared" si="0"/>
        <v>1</v>
      </c>
      <c r="E40" s="61" t="s">
        <v>202</v>
      </c>
      <c r="F40" s="62" t="s">
        <v>248</v>
      </c>
      <c r="G40" s="62"/>
    </row>
    <row r="41" spans="1:7" ht="280.5" x14ac:dyDescent="0.25">
      <c r="A41" s="37">
        <v>37</v>
      </c>
      <c r="B41" s="71" t="s">
        <v>151</v>
      </c>
      <c r="C41" s="38" t="str">
        <f>IF(AND(ISTEXT(B41),ISTEXT(#REF!),LEN(F41)&lt;2129),"-","!")</f>
        <v>!</v>
      </c>
      <c r="D41" s="39">
        <f t="shared" si="0"/>
        <v>1</v>
      </c>
      <c r="E41" s="61" t="s">
        <v>252</v>
      </c>
      <c r="F41" s="62" t="s">
        <v>249</v>
      </c>
      <c r="G41" s="62"/>
    </row>
    <row r="42" spans="1:7" ht="231" x14ac:dyDescent="0.25">
      <c r="A42" s="37">
        <v>38</v>
      </c>
      <c r="B42" s="71" t="s">
        <v>151</v>
      </c>
      <c r="C42" s="38" t="str">
        <f>IF(AND(ISTEXT(B42),ISTEXT(#REF!),LEN(F42)&lt;2129),"-","!")</f>
        <v>!</v>
      </c>
      <c r="D42" s="39">
        <f t="shared" si="0"/>
        <v>1</v>
      </c>
      <c r="E42" s="61" t="s">
        <v>253</v>
      </c>
      <c r="F42" s="62" t="s">
        <v>250</v>
      </c>
      <c r="G42" s="62"/>
    </row>
    <row r="43" spans="1:7" ht="99" x14ac:dyDescent="0.25">
      <c r="A43" s="37">
        <v>39</v>
      </c>
      <c r="B43" s="71" t="s">
        <v>151</v>
      </c>
      <c r="C43" s="38" t="str">
        <f>IF(AND(ISTEXT(B43),ISTEXT(#REF!),LEN(F43)&lt;2129),"-","!")</f>
        <v>!</v>
      </c>
      <c r="D43" s="39">
        <f t="shared" si="0"/>
        <v>1</v>
      </c>
      <c r="E43" s="61" t="s">
        <v>254</v>
      </c>
      <c r="F43" s="62" t="s">
        <v>251</v>
      </c>
      <c r="G43" s="62"/>
    </row>
    <row r="44" spans="1:7" ht="148.5" x14ac:dyDescent="0.25">
      <c r="A44" s="37">
        <v>40</v>
      </c>
      <c r="B44" s="71" t="s">
        <v>153</v>
      </c>
      <c r="C44" s="38" t="str">
        <f>IF(AND(ISTEXT(B44),ISTEXT(#REF!),LEN(F44)&lt;2129),"-","!")</f>
        <v>!</v>
      </c>
      <c r="D44" s="39">
        <f t="shared" si="0"/>
        <v>1</v>
      </c>
      <c r="E44" s="61" t="s">
        <v>255</v>
      </c>
      <c r="F44" s="62" t="s">
        <v>256</v>
      </c>
      <c r="G44" s="62"/>
    </row>
    <row r="45" spans="1:7" ht="82.5" x14ac:dyDescent="0.25">
      <c r="A45" s="37">
        <v>41</v>
      </c>
      <c r="B45" s="71" t="s">
        <v>153</v>
      </c>
      <c r="C45" s="38" t="str">
        <f>IF(AND(ISTEXT(B45),ISTEXT(#REF!),LEN(F45)&lt;2129),"-","!")</f>
        <v>!</v>
      </c>
      <c r="D45" s="39">
        <f t="shared" si="0"/>
        <v>1</v>
      </c>
      <c r="E45" s="61" t="s">
        <v>257</v>
      </c>
      <c r="F45" s="62" t="s">
        <v>258</v>
      </c>
      <c r="G45" s="62"/>
    </row>
    <row r="46" spans="1:7" ht="181.5" x14ac:dyDescent="0.25">
      <c r="A46" s="37">
        <v>42</v>
      </c>
      <c r="B46" s="71" t="s">
        <v>154</v>
      </c>
      <c r="C46" s="38" t="str">
        <f>IF(AND(ISTEXT(B46),ISTEXT(#REF!),LEN(F46)&lt;2129),"-","!")</f>
        <v>!</v>
      </c>
      <c r="D46" s="39">
        <f t="shared" si="0"/>
        <v>1</v>
      </c>
      <c r="E46" s="61" t="s">
        <v>259</v>
      </c>
      <c r="F46" s="62" t="s">
        <v>260</v>
      </c>
      <c r="G46" s="62"/>
    </row>
    <row r="47" spans="1:7" ht="66" x14ac:dyDescent="0.25">
      <c r="A47" s="37">
        <v>43</v>
      </c>
      <c r="B47" s="71" t="s">
        <v>154</v>
      </c>
      <c r="C47" s="38" t="str">
        <f>IF(AND(ISTEXT(B47),ISTEXT(#REF!),LEN(F47)&lt;2129),"-","!")</f>
        <v>!</v>
      </c>
      <c r="D47" s="39">
        <f t="shared" si="0"/>
        <v>1</v>
      </c>
      <c r="E47" s="61" t="s">
        <v>261</v>
      </c>
      <c r="F47" s="62" t="s">
        <v>262</v>
      </c>
      <c r="G47" s="62"/>
    </row>
    <row r="48" spans="1:7" ht="214.5" x14ac:dyDescent="0.25">
      <c r="A48" s="37">
        <v>44</v>
      </c>
      <c r="B48" s="71" t="s">
        <v>157</v>
      </c>
      <c r="C48" s="38" t="str">
        <f>IF(AND(ISTEXT(B48),ISTEXT(#REF!),LEN(F48)&lt;2129),"-","!")</f>
        <v>!</v>
      </c>
      <c r="D48" s="39">
        <f t="shared" si="0"/>
        <v>1</v>
      </c>
      <c r="E48" s="61" t="s">
        <v>263</v>
      </c>
      <c r="F48" s="62" t="s">
        <v>264</v>
      </c>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