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<sst xmlns="http://schemas.openxmlformats.org/spreadsheetml/2006/main" count="241" uniqueCount="213">
  <si>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</si>
  <si>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</si>
  <si>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</si>
  <si>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</si>
  <si>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</si>
  <si>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</si>
  <si>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</si>
  <si>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</si>
  <si>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</si>
  <si>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</si>
  <si>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</si>
  <si>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</si>
  <si>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</si>
  <si>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</si>
  <si>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</si>
  <si>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</si>
  <si>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</si>
  <si>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</si>
  <si>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</si>
  <si>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</si>
  <si>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</si>
  <si>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</si>
  <si>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</si>
  <si>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</si>
  <si>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</si>
  <si>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</si>
  <si>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</si>
  <si>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</si>
  <si>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</si>
  <si>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</si>
  <si>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</si>
  <si>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</si>
  <si>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</si>
  <si>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</si>
  <si>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</si>
  <si>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</si>
  <si>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</si>
  <si>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</si>
  <si>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</si>
  <si>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</si>
  <si>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</si>
  <si>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</si>
  <si>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</si>
  <si>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</si>
  <si>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</si>
  <si>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</si>
  <si>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</si>
  <si>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</si>
  <si>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</si>
  <si>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</si>
  <si>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</si>
  <si>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</si>
  <si>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</si>
  <si>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</si>
  <si>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</si>
  <si>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</si>
  <si>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</si>
  <si>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</si>
  <si>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</si>
  <si>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</si>
  <si>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</si>
  <si>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</si>
  <si>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</si>
  <si>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</si>
  <si>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</si>
  <si>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</si>
  <si>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</si>
  <si>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</si>
  <si>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</si>
  <si>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</si>
  <si>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</si>
  <si>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</si>
  <si>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</si>
  <si>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</si>
  <si>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</si>
  <si>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</si>
  <si>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</si>
  <si>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</si>
  <si>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</si>
  <si>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</si>
  <si>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</si>
  <si>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</si>
  <si>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</si>
  <si>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</si>
  <si>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</si>
  <si>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</si>
  <si>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</si>
  <si>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</si>
  <si>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</si>
  <si>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</si>
  <si>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</si>
  <si>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</si>
  <si>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</si>
  <si>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</si>
  <si>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</si>
  <si>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</si>
  <si>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</si>
  <si>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</si>
  <si>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</si>
  <si>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</si>
  <si>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</si>
  <si>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</si>
  <si>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</si>
  <si>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</si>
  <si>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</si>
  <si>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</si>
  <si>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</si>
  <si>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</si>
  <si>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</si>
  <si>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</si>
  <si>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</si>
  <si>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</si>
  <si>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</si>
  <si>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</si>
  <si>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</si>
  <si>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</si>
  <si>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</si>
  <si>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</si>
  <si>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</si>
  <si>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</si>
  <si>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</si>
  <si>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</si>
  <si>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</si>
  <si>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</si>
  <si>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</si>
  <si>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</si>
  <si>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</si>
  <si>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</si>
  <si>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</si>
  <si>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</si>
  <si>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</si>
  <si>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</si>
  <si>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</si>
  <si>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</si>
  <si>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</si>
  <si>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</si>
  <si>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</si>
  <si>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</si>
  <si>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</si>
  <si>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</si>
  <si>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</si>
  <si>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</si>
  <si>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</si>
  <si>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</si>
  <si>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</si>
  <si>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</si>
  <si>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</si>
  <si>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</si>
  <si>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</si>
  <si>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</si>
  <si>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</si>
  <si>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</si>
  <si>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</si>
  <si>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</si>
  <si>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</si>
  <si>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</si>
  <si>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</si>
  <si>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</si>
  <si>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</si>
  <si>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</si>
  <si>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</si>
  <si>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</si>
  <si>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</si>
  <si>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</si>
  <si>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</si>
  <si>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</si>
  <si>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</si>
  <si>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</si>
  <si>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</si>
  <si>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</si>
  <si>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</si>
  <si>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</si>
  <si>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</si>
  <si>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</si>
  <si>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</si>
  <si>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</si>
  <si>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</si>
  <si>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</si>
  <si>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</si>
  <si>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</si>
  <si>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</si>
  <si>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</si>
  <si>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Anerkennung des Anteils des ANB an den POG des MsbG als KAnEu </t>
  </si>
  <si>
    <t>MVV Energie AG</t>
  </si>
  <si>
    <t xml:space="preserve">Es ist erfreulich, dass die BNetzA den Anteil des Anschlussnetzbetreibers an den Preisobergrenzen gemäß § 30 MsbG als Kostenanteil, der nicht dem Effizienzvergleich unterliegt, anzuerkennen plant. So wird ein wichtiger Beitrag für einen verlässlichen Rahmen für den Smart Meter Rollout geleistet.
</t>
  </si>
  <si>
    <t>In der aktuell im Bundestag befindlichen Novelle des MsbG ist zudem eine Beteiligung des Anschlussnetzbetreibers an der Preisobergrenze für Steuerungseinrichtungen für bestimmte Gruppen vorgesehen (§30 Abs. 2 MsbG-E). Die BNetzA sollte klarstellen, dass neben den Preisobergrenzen für intelligente Messysteme auch diese neue POG-Gruppe als KAnEu anerkannt wird, sollte das Artikelgesetz noch in der verbleibenden Legislatur beschlossen werden.</t>
  </si>
  <si>
    <t>Dass die BNetzA die Rückstellungen für die Stilllegung von Teilen des Gasnetzes im Rahmen einer weiteren Methodenfestlegung in der Erlösobergrenze anzuerkennen erwägt, ist dem Grundsatz nach richtig und erfreulich. Jedoch erachten wir die erörterte Einordnung als volatiler Kostenanteil als unpassend und sprechen uns aus den folgenden Gründen für eine Einordung als KAnEu aus.</t>
  </si>
  <si>
    <t xml:space="preserve">Rückstellungen für die Stilllegung von Gasversorgungsnetzen im Zusammenhang mit der Gasnetztransformation als </t>
  </si>
  <si>
    <t>Regelbeispiel für volatile Kostenanteile</t>
  </si>
  <si>
    <t xml:space="preserve">Die BNetzA begründet ihre Einordnung der Rückstellungen für Stilllegungen unter anderem damit, dass der Kostenanteil nicht exogen sei. Dieser Annahme stimmen wir nicht zu. So erfolgt die Transformation der Gasnetze vor dem Hintergrund der Klimaziele des Bundes und der zum Teil von diesen abweichenden Klimaziele der Länder, die ein Erreichen der Klimaneutralität im Bund bis 2045 und bspw. in Baden-Württemberg bis 2040 vorsehenZudem liegen in zahlreichen Kommunen Baden-Württembergs bereits kommunale Wärmepläne vor, welche die lokalen Netzbetreiber umsetzen sollen. Die Entscheidung, die Gasnetze entweder stillzulegen oder auf die Nutzung von Wasserstoff umzustellen, basiert also auf gesetzgeberischen Vorgaben sowie kommunalen Zielsetzungen.Zudem hatten die Netzbetreiber aufgrund der Vorgaben des EnWG, die sie zu einem </t>
  </si>
  <si>
    <t xml:space="preserve">bedarfsgerechten Netzausbau und dem Anschluss interessierter Petenten verpflichten, kaum Einfluss auf die Größe und somit Höhe der notwendigen Rückstellungen für die Stilllegungen der Teile der heute bestehenden Gasnetze, die nicht auf Wasserstoff umgerüstet werden sollen. Der Kostenanfall ist also klar zu einem entscheidenden Anteil dem Einfluss des Netzbetreibers entzogen und hätte aufgrund bestehender gesetzlicher Verpflichtungen auch nicht verhindert werden können. </t>
  </si>
  <si>
    <t xml:space="preserve">Weiterhin argumentiert die BNetzA, dass ein erheblicher Einfluss auf die Mengenkomponente vorliege und „erhebliche Einflüsse auf die Art und Weise, zeitliche Verteilung und die Kosten im Zusammenhang mit der Stilllegung von Anschlüssen oder Netzteilen“ bestünden. Wie bereits dargelegt, wird das zeitliche Korsett, in welchem Stilllegungen und Umstellungen der Gasnetze erfolgen, maßgeblich durch gesetzgeberische Vorgaben und die kommunale Wärmeplanung vorstrukturiert. Auch ist nicht ersichtlich, inwiefern den Netzbetreibern ein erheblicher Einfluss auf die Kosten zukommt. </t>
  </si>
  <si>
    <t>Diese werden maßgeblich durch die Länge des stillzulegenden Teilnetzes, die jeweilige Netztopographie und weitere externe Faktoren bestimmt, auf die der Netzbetreiber nur sehr bedingt Einfluss hat. Ein erheblicher Einfluss auf die Mengenkomponente ist daher ebenfalls nicht gegeben.</t>
  </si>
  <si>
    <t xml:space="preserve">Des Weiteren bemerkt die BNetzA, dass die Bildung von Rückstellungen für Stilllegungen viele Netzbetreiber betreffen werde, verweist auf den Art. 57 der Gasbinnenmarkt-Richtlinie zur Erstellung von Stilllegungsplänen und bezieht sich somit augenscheinlich auf das Kriterium der Gleichartigkeit zur Bestimmung der KAnEu. Zwar ist es richtig, dass viele Gasnetzbetreiber Teile ihrer Gasnetze stilllegen werden, jedoch unterschätzt die BNetzA die Heterogenität der Betroffenheit. Denn in welcher Höhe die Rückstellungen gebildet werden müssen, wird maßgeblich von der Länge des stillzulegenden Netzes und </t>
  </si>
  <si>
    <t xml:space="preserve">den lokalen Gegebenheiten vor Ort abhängen. Der Anteil wird zwischen den Kommunen sehr stark abweichen. Hier wird auch die ihrem Wesen nach lokale kommunale Wärmeplanung Einfluss haben, da sie gem. Gasbinnenmarkt-Richtlinie in den Stilllegungsplänen zu berücksichtigen ist.Zudem ist es auch möglich, dass manche Netzbetreiber die vollständige Umstellung ihrer Netze auf den Betrieb mit Wasserstoff planen werden. Zudem ist die Stilllegung eines Teilnetzes im urbanen Raum ungleich aufwändiger als die Stilllegung eines Netzes in ländlichen Gebieten. Auch die Gleichartigkeit ist somit nicht gegeben, da die </t>
  </si>
  <si>
    <t xml:space="preserve">Kostenposition weder in gleicher noch in ähnlicher Weise anfällt und theoretisch noch nicht einmal zwingend bei jedem Netzbetreiber aufkommen wird.
Auch der Einfluss der Netzbetreiber auf den zeitlichen Verlauf, in welchen die Rückstellungen anfallen, ist geringer als von der BNetzA konstatiert. Denn nicht nur definieren die gesetzlichen Vorgaben zur </t>
  </si>
  <si>
    <t>Erreichung der Klimaneutralität den Zeitrahmen, in dem Netzbetreiber handeln können und müssen, auch die kommunalen Wärmepläne haben immensen Einfluss. Letztere sind zwar ihrem Wesen nach nicht verbindlich, dennoch sieht die Gasbinnenmarkt-Richtlinie vor, dass die Inhalte der Wärmepläne in den Stilllegungsplänen der Netzbetreiber zu berücksichtigen sind. Hinzu kommen weitere Vorgaben, die der Gesetzgeber im Rahmen der Übernahme der Gasbinnenmarkt-Richtlinie in nationales Recht wird ausgestalten müssen, etwa hinsichtlich der Länge der Vorankündigungsfristen für Stilllegungen.</t>
  </si>
  <si>
    <t xml:space="preserve">Zudem werden die Netzbetreiber aufgrund der bereits beschriebenen Heterogenität des Zieldatums zur Erreichung der Klimaneutralität zwischen den Ländern und den Inhalten der kommunalen Wärmeplanung zu sehr unterschiedlichen Zeitpunkten mit der Bildung der Rückstellungen für Stilllegungen beginnen. So kann es im Effizienzvergleich zu erheblichen Verzerrungen kommen, sollten die Netzbetreiber ihre Rückstellungen nicht verstetigt bilden, da es so zu äußerst unterschiedlichen Kosten-Abbildungen bei den Netzbetreibern kommen kann. Das Risiko einer Verzerrung kann jedoch aufgrund unterschiedlicher </t>
  </si>
  <si>
    <t>Transformationspfade und -geschwindigkeiten sowie unterschiedlicher Anteile des stillzulegenden Teils am Gesamtnetz auch bei verstetigter Bildung der Rückstellungen nicht vollständig verhindert werden. Hinzu kommt, dass in einem Fotojahr gebildete Rückstellungen im Effizienzvergleich als Ineffizienz gewertet würden. Somit ist auch mit Blick auf potenzielle Verzerrungen des Effizienzvergleichs eine Einstufung der Rückstellungen für die Stilllegung von Gasnetzen als KAnEu geboten.</t>
  </si>
  <si>
    <t>Umgang mit Kosten für Stilllegungen ohne Rückstellungen</t>
  </si>
  <si>
    <t xml:space="preserve">Abschließend gilt es zu klären, wie mit Aufwendungen für Stilllegungen umgegangen wird, die bereits heute bei einigen Netzbetreibern anfallen und für die keine Rückstellungen gebildet werden konnten. Solche Fälle können insbesondere in den Ländern auftreten, in denen bereits finalisierte Wärmepläne vorliegen auf deren Basis Fernwärmeversorger ihre Wärmenetze ausbauen. Hier kann der Fall eintreten, dass ganze Straßenzüge wechseln und Stilllegungen bereits sehr frühzeitig notwendig werden. In diesen Fällen sind die anfallenden Kosten der Stilllegung exogen durch die Inhalte der kommunalen Wärmeplanung und die </t>
  </si>
  <si>
    <t>Entscheidung der Anschlussnehmer getrieben und sollten daher zeitnah als dauerhaft nicht beeinflussbare Kosten anerkannt werden.</t>
  </si>
  <si>
    <t>Handelsrechtliche Fragen zur Bildung von Rückstellungen</t>
  </si>
  <si>
    <t>Wir stimmen der BNetzA zu, dass Stand heute noch Unklarheiten hinsichtlich der Bildung von Rückstellungen für Stilllegungen bestehen. So ist nicht nur zu klären, ob bilanzielle Rückstellungen gebildet werden können, sondern auch nach welchem Verfahren (HGB bzw. IFRS) und wie eine versteigte Bildung der Rückstellungen gestaltet wird. In diesem Kontext wird auch zu erörtern sein, ob eine Entkopplung kalkulatorischer und bilanzieller Rückstellungen vorstellbar bzw. sachgerecht ist.</t>
  </si>
  <si>
    <t>Weiterführung Effizienzvergleich</t>
  </si>
  <si>
    <t xml:space="preserve">Es ist zu begrüßen, dass die BNetzA die Notwendigkeit anerkennt, dass sich im Rahmen der Energiewende die Anwendbarkeit des Effizienzvergleichs auf Gas- und Stromverteilernetze unterschiedlich entwickelt.
</t>
  </si>
  <si>
    <t xml:space="preserve">In diesem Kontext verweist die BNetzA auf die ausstehende Methodenfestlegung zum Effizienzvergleich und lässt die weitere Ausgestaltung an dieser Stelle offen. Im am selben Tag veröffentlichten Papier zum Sachstand der Weiterentwicklung des Effizienzvergleichs heißt es jedoch speziell auf den Effizienzvergleich Gas bezogen:
</t>
  </si>
  <si>
    <t xml:space="preserve">„Daher hält die Bundesnetzagentur derzeit einen gesamthaften Effizienzvergleich bisheriger Prägung unter Berücksichtigung notwendiger Modifikationen zumindest für die Gasverteilernetzbetreiber weiterhin für angezeigt, […]“
</t>
  </si>
  <si>
    <t xml:space="preserve">Wir möchten die Behörde darum bitten, den weiteren Prozess zum Effizienzvergleich ergebnisoffen fortzuführen und auch seine Abschaffung gründlich zu prüfen. Wie die BNetzA selbst feststellt, wird die Heterogenität der Gasverteilernetzbetreiber absehbar deutlich zunehmen, was die Aussagekraft des Effizienzvergleichs nicht nur aufgrund der Nutzung der KANU 2.0 verzerren wird, da sowohl mit Stilllegungen und Umwidmungen auf Wasserstoff zahlreicher Leitungen in den 2030ern zu rechnen ist. Es ist daher abzuwägen, ob der ökonomische Gesamtnutzen der grundsätzlichen Beibehaltung des Effizienzvergleichs </t>
  </si>
  <si>
    <t xml:space="preserve">Gas eine Verzögerung der Transformation aufgrund der mit ihm einhergehenden Unsicherheiten und Risiken für ambitionierte Netzbetreiber rechtfertigt.
Sollte die BNetzA am Effizienzvergleich festhalten, ist sicherzustellen, dass ein Kundenrückgang, der keine umfassenden Stilllegungen ermöglicht,nicht zu einer Schlechterstellung der fraglichen Netzbetreiber </t>
  </si>
  <si>
    <t xml:space="preserve">im Effizienzvergleich führt. Baut bspw. ein Fernwärmeversorger sein Wärmenetz ambitioniert und erfolgreich aus, können einzelne Strukturparameter (z. B. Anzahl Ausspeisepunkte, Anzahl Messstellen) eines Gasverteilernetzbetreibers einen deutlichen Rückgang ausweisen, ohne dass jedoch seine Kosten in ähnlichem Ausmaß sinken. Diese politisch gewollte Entwicklung darf einem Gasverteilernetzbetreiber nicht als Ineffizienz ausgelegt werden. </t>
  </si>
  <si>
    <t>Eine weitere zu prüfende Option ist die Wiedereinführung von Potenzialparametern, wie sie bereits in den Effizienzvergleichen der ersten und zweiten Regulierungsperiode angewendet und beide Male als robust bewertet wurden. Sie stellen eine erprobte Möglichkeit dar, die durch die Transformation im Gasnetz hervorgerufenen Rückgänge einzelner Strukturparameter grundsätzlich im Effizienzvergleich zu berücksichtigen. Auch könnten so die unterschiedlichen Erschließungs- und Anschlussgrade der Gasversorgungsnetze weiterhin erfasst werden.</t>
  </si>
  <si>
    <t xml:space="preserve">Zudem könnten viele Potenzialparameter bereits heute auf der Grundlage des bestehenden Parametersets ermittelt werden. Dies erscheint im Vergleich zur Definition und Abfrage neuer Parameter für ein etwaiges Transformationselement, wie es mehrfach in die Diskussion eingebracht wurde, in der Anreizregulierung die pragmatischere Option zu sein.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</si>
</sst>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sz val="10"/>
      <color theme="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49" fontId="25" fillId="0" borderId="1" xfId="0" applyNumberFormat="1" applyFont="1" applyBorder="1" applyAlignment="1" applyProtection="1">
      <alignment vertical="top"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25" fillId="8" borderId="20" xfId="0" applyFont="1" applyFill="1" applyBorder="1" applyAlignment="1" applyProtection="1">
      <alignment vertical="center"/>
      <protection locked="0"/>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ont>
        <b/>
        <i val="0"/>
      </font>
      <fill>
        <patternFill>
          <bgColor rgb="FFFFCCCC"/>
        </patternFill>
      </fill>
    </dxf>
    <dxf>
      <fill>
        <patternFill>
          <bgColor theme="9" tint="-0.24994659260841701"/>
        </patternFill>
      </fill>
    </dxf>
    <dxf>
      <fill>
        <patternFill>
          <bgColor theme="5" tint="0.79998168889431442"/>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5" t="s">
        <v>29</v>
      </c>
      <c r="B1" s="76"/>
      <c r="C1" s="76"/>
      <c r="D1" s="77"/>
    </row>
    <row r="2" spans="1:5" ht="16.5" x14ac:dyDescent="0.3">
      <c r="A2" s="85"/>
      <c r="B2" s="86"/>
      <c r="C2" s="86"/>
      <c r="D2" s="87"/>
    </row>
    <row r="3" spans="1:5" ht="18.75" x14ac:dyDescent="0.3">
      <c r="A3" s="88" t="s">
        <v>28</v>
      </c>
      <c r="B3" s="89"/>
      <c r="C3" s="40"/>
      <c r="D3" s="41"/>
    </row>
    <row r="4" spans="1:5" ht="17.25" x14ac:dyDescent="0.3">
      <c r="A4" s="42"/>
      <c r="B4" s="43"/>
      <c r="C4" s="43"/>
      <c r="D4" s="44"/>
    </row>
    <row r="5" spans="1:5" ht="18.75" x14ac:dyDescent="0.35">
      <c r="A5" s="45" t="s">
        <v>89</v>
      </c>
      <c r="B5" s="46"/>
      <c r="C5" s="46"/>
      <c r="D5" s="47"/>
    </row>
    <row r="6" spans="1:5" ht="34.5" customHeight="1" x14ac:dyDescent="0.25">
      <c r="A6" s="92" t="s">
        <v>90</v>
      </c>
      <c r="B6" s="93"/>
      <c r="C6" s="93"/>
      <c r="D6" s="94"/>
    </row>
    <row r="7" spans="1:5" ht="11.25" customHeight="1" x14ac:dyDescent="0.25">
      <c r="A7" s="92"/>
      <c r="B7" s="93"/>
      <c r="C7" s="93"/>
      <c r="D7" s="94"/>
    </row>
    <row r="8" spans="1:5" ht="17.25" customHeight="1" x14ac:dyDescent="0.25">
      <c r="A8" s="92"/>
      <c r="B8" s="93"/>
      <c r="C8" s="93"/>
      <c r="D8" s="94"/>
    </row>
    <row r="9" spans="1:5" ht="15" customHeight="1" x14ac:dyDescent="0.25">
      <c r="A9" s="92"/>
      <c r="B9" s="93"/>
      <c r="C9" s="93"/>
      <c r="D9" s="94"/>
    </row>
    <row r="10" spans="1:5" ht="18.75" x14ac:dyDescent="0.35">
      <c r="A10" s="45" t="s">
        <v>0</v>
      </c>
      <c r="B10" s="46"/>
      <c r="C10" s="46"/>
      <c r="D10" s="47"/>
    </row>
    <row r="11" spans="1:5" ht="15.75" customHeight="1" x14ac:dyDescent="0.3">
      <c r="A11" s="42"/>
      <c r="B11" s="48"/>
      <c r="C11" s="48"/>
      <c r="D11" s="44"/>
    </row>
    <row r="12" spans="1:5" ht="18" x14ac:dyDescent="0.4">
      <c r="A12" s="83" t="s">
        <v>30</v>
      </c>
      <c r="B12" s="84"/>
      <c r="C12" s="81" t="s">
        <v>183</v>
      </c>
      <c r="D12" s="82"/>
      <c r="E12" s="28"/>
    </row>
    <row r="13" spans="1:5" ht="16.5" x14ac:dyDescent="0.3">
      <c r="A13" s="49"/>
      <c r="B13" s="48"/>
      <c r="C13" s="50" t="s">
        <v>21</v>
      </c>
      <c r="D13" s="51" t="s">
        <v>12</v>
      </c>
      <c r="E13" s="28"/>
    </row>
    <row r="14" spans="1:5" ht="16.5" x14ac:dyDescent="0.3">
      <c r="A14" s="52"/>
      <c r="B14" s="48" t="s">
        <v>26</v>
      </c>
      <c r="C14" s="53"/>
      <c r="D14" s="54"/>
      <c r="E14" s="28"/>
    </row>
    <row r="15" spans="1:5" ht="16.5" x14ac:dyDescent="0.3">
      <c r="A15" s="55" t="s">
        <v>22</v>
      </c>
      <c r="B15" s="98"/>
      <c r="C15" s="56" t="s">
        <v>20</v>
      </c>
      <c r="D15" s="100"/>
      <c r="E15" s="28"/>
    </row>
    <row r="16" spans="1:5" ht="16.5" x14ac:dyDescent="0.3">
      <c r="A16" s="55" t="s">
        <v>23</v>
      </c>
      <c r="B16" s="98"/>
      <c r="C16" s="57"/>
      <c r="D16" s="101"/>
      <c r="E16" s="28"/>
    </row>
    <row r="17" spans="1:5" ht="16.5" customHeight="1" x14ac:dyDescent="0.3">
      <c r="A17" s="55" t="s">
        <v>1</v>
      </c>
      <c r="B17" s="99"/>
      <c r="C17" s="56" t="s">
        <v>2</v>
      </c>
      <c r="D17" s="102"/>
      <c r="E17" s="28"/>
    </row>
    <row r="18" spans="1:5" ht="15.75" customHeight="1" x14ac:dyDescent="0.4">
      <c r="A18" s="58"/>
      <c r="B18" s="90" t="s">
        <v>31</v>
      </c>
      <c r="C18" s="90"/>
      <c r="D18" s="91"/>
      <c r="E18" s="28"/>
    </row>
    <row r="19" spans="1:5" ht="19.5" customHeight="1" x14ac:dyDescent="0.3">
      <c r="A19" s="59"/>
      <c r="B19" s="90"/>
      <c r="C19" s="90"/>
      <c r="D19" s="91"/>
      <c r="E19" s="28"/>
    </row>
    <row r="20" spans="1:5" ht="24.95" customHeight="1" thickBot="1" x14ac:dyDescent="0.3">
      <c r="A20" s="78" t="s">
        <v>15</v>
      </c>
      <c r="B20" s="79"/>
      <c r="C20" s="79"/>
      <c r="D20" s="80"/>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8"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3" t="s">
        <v>42</v>
      </c>
      <c r="B1" s="104"/>
      <c r="C1" s="104"/>
      <c r="D1" s="104"/>
      <c r="E1" s="104"/>
      <c r="F1" s="104"/>
      <c r="G1" s="105"/>
    </row>
    <row r="2" spans="1:7" ht="26.25" customHeight="1" x14ac:dyDescent="0.25">
      <c r="A2" s="95" t="str">
        <f>"Stellungnahme"&amp;": "&amp;Informationen!A5&amp;" "</f>
        <v xml:space="preserve">Stellungnahme: Festlegung RAMEN | Aktenzeichen: GBK-24-01-3#3 | Sachstand zu Tenor und Erwägungen  </v>
      </c>
      <c r="B2" s="95"/>
      <c r="C2" s="95"/>
      <c r="D2" s="95"/>
      <c r="E2" s="95"/>
      <c r="F2" s="95"/>
      <c r="G2" s="95"/>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50.1" customHeight="1" x14ac:dyDescent="0.25">
      <c r="A5" s="37">
        <v>1</v>
      </c>
      <c r="B5" s="71" t="s">
        <v>73</v>
      </c>
      <c r="C5" s="38" t="str">
        <f>IF(AND(ISTEXT(B5),ISTEXT(#REF!),LEN(F5)&lt;2129),"-","!")</f>
        <v>!</v>
      </c>
      <c r="D5" s="39">
        <f>IF(CONCATENATE(E5&amp;F5&amp;G5)="",0,1)</f>
        <v>1</v>
      </c>
      <c r="E5" s="61" t="s">
        <v>182</v>
      </c>
      <c r="F5" s="62" t="s">
        <v>184</v>
      </c>
      <c r="G5" s="62"/>
    </row>
    <row r="6" spans="1:7" ht="50.1" customHeight="1" x14ac:dyDescent="0.25">
      <c r="A6" s="37">
        <v>2</v>
      </c>
      <c r="B6" s="71" t="s">
        <v>73</v>
      </c>
      <c r="C6" s="38" t="str">
        <f>IF(AND(ISTEXT(B6),ISTEXT(#REF!),LEN(F6)&lt;2129),"-","!")</f>
        <v>!</v>
      </c>
      <c r="D6" s="39">
        <f t="shared" ref="D6:D69" si="0">IF(CONCATENATE(E6&amp;F6&amp;G6)="",0,1)</f>
        <v>1</v>
      </c>
      <c r="E6" s="61"/>
      <c r="F6" s="62" t="s">
        <v>185</v>
      </c>
      <c r="G6" s="62"/>
    </row>
    <row r="7" spans="1:7" ht="50.1" customHeight="1" x14ac:dyDescent="0.25">
      <c r="A7" s="37">
        <v>3</v>
      </c>
      <c r="B7" s="71" t="s">
        <v>81</v>
      </c>
      <c r="C7" s="38" t="str">
        <f>IF(AND(ISTEXT(B7),ISTEXT(#REF!),LEN(F7)&lt;2129),"-","!")</f>
        <v>!</v>
      </c>
      <c r="D7" s="39">
        <f t="shared" si="0"/>
        <v>1</v>
      </c>
      <c r="E7" s="61" t="s">
        <v>187</v>
      </c>
      <c r="F7" s="62" t="s">
        <v>186</v>
      </c>
      <c r="G7" s="62"/>
    </row>
    <row r="8" spans="1:7" ht="50.1" customHeight="1" x14ac:dyDescent="0.25">
      <c r="A8" s="37">
        <v>4</v>
      </c>
      <c r="B8" s="71" t="s">
        <v>81</v>
      </c>
      <c r="C8" s="38" t="str">
        <f>IF(AND(ISTEXT(B8),ISTEXT(#REF!),LEN(F8)&lt;2129),"-","!")</f>
        <v>!</v>
      </c>
      <c r="D8" s="39">
        <f t="shared" si="0"/>
        <v>1</v>
      </c>
      <c r="E8" s="61" t="s">
        <v>188</v>
      </c>
      <c r="F8" s="74" t="s">
        <v>189</v>
      </c>
      <c r="G8" s="62"/>
    </row>
    <row r="9" spans="1:7" ht="50.1" customHeight="1" x14ac:dyDescent="0.25">
      <c r="A9" s="37">
        <v>5</v>
      </c>
      <c r="B9" s="71" t="s">
        <v>81</v>
      </c>
      <c r="C9" s="38" t="str">
        <f>IF(AND(ISTEXT(B9),ISTEXT(#REF!),LEN(F9)&lt;2129),"-","!")</f>
        <v>!</v>
      </c>
      <c r="D9" s="39">
        <f t="shared" si="0"/>
        <v>1</v>
      </c>
      <c r="E9" s="61"/>
      <c r="F9" s="62" t="s">
        <v>190</v>
      </c>
      <c r="G9" s="62"/>
    </row>
    <row r="10" spans="1:7" ht="50.1" customHeight="1" x14ac:dyDescent="0.25">
      <c r="A10" s="37">
        <v>6</v>
      </c>
      <c r="B10" s="71" t="s">
        <v>81</v>
      </c>
      <c r="C10" s="38" t="str">
        <f>IF(AND(ISTEXT(B10),ISTEXT(#REF!),LEN(F10)&lt;2129),"-","!")</f>
        <v>!</v>
      </c>
      <c r="D10" s="39">
        <f t="shared" si="0"/>
        <v>1</v>
      </c>
      <c r="E10" s="61"/>
      <c r="F10" s="62" t="s">
        <v>191</v>
      </c>
      <c r="G10" s="62"/>
    </row>
    <row r="11" spans="1:7" ht="50.1" customHeight="1" x14ac:dyDescent="0.25">
      <c r="A11" s="37">
        <v>7</v>
      </c>
      <c r="B11" s="71" t="s">
        <v>81</v>
      </c>
      <c r="C11" s="38" t="str">
        <f>IF(AND(ISTEXT(B11),ISTEXT(#REF!),LEN(F11)&lt;2129),"-","!")</f>
        <v>!</v>
      </c>
      <c r="D11" s="39">
        <f t="shared" si="0"/>
        <v>1</v>
      </c>
      <c r="E11" s="61"/>
      <c r="F11" s="62" t="s">
        <v>192</v>
      </c>
      <c r="G11" s="62"/>
    </row>
    <row r="12" spans="1:7" ht="50.1" customHeight="1" x14ac:dyDescent="0.25">
      <c r="A12" s="37">
        <v>8</v>
      </c>
      <c r="B12" s="71" t="s">
        <v>81</v>
      </c>
      <c r="C12" s="38" t="str">
        <f>IF(AND(ISTEXT(B12),ISTEXT(#REF!),LEN(F12)&lt;2129),"-","!")</f>
        <v>!</v>
      </c>
      <c r="D12" s="39">
        <f t="shared" si="0"/>
        <v>1</v>
      </c>
      <c r="E12" s="61"/>
      <c r="F12" s="62" t="s">
        <v>193</v>
      </c>
      <c r="G12" s="62"/>
    </row>
    <row r="13" spans="1:7" ht="50.1" customHeight="1" x14ac:dyDescent="0.25">
      <c r="A13" s="37">
        <v>9</v>
      </c>
      <c r="B13" s="71" t="s">
        <v>81</v>
      </c>
      <c r="C13" s="38" t="str">
        <f>IF(AND(ISTEXT(B13),ISTEXT(#REF!),LEN(F13)&lt;2129),"-","!")</f>
        <v>!</v>
      </c>
      <c r="D13" s="39">
        <f t="shared" si="0"/>
        <v>1</v>
      </c>
      <c r="E13" s="61"/>
      <c r="F13" s="62" t="s">
        <v>194</v>
      </c>
      <c r="G13" s="62"/>
    </row>
    <row r="14" spans="1:7" ht="50.1" customHeight="1" x14ac:dyDescent="0.25">
      <c r="A14" s="37">
        <v>10</v>
      </c>
      <c r="B14" s="71" t="s">
        <v>81</v>
      </c>
      <c r="C14" s="38" t="str">
        <f>IF(AND(ISTEXT(B14),ISTEXT(#REF!),LEN(F14)&lt;2129),"-","!")</f>
        <v>!</v>
      </c>
      <c r="D14" s="39">
        <f t="shared" si="0"/>
        <v>1</v>
      </c>
      <c r="E14" s="61"/>
      <c r="F14" s="62" t="s">
        <v>195</v>
      </c>
      <c r="G14" s="62"/>
    </row>
    <row r="15" spans="1:7" ht="50.1" customHeight="1" x14ac:dyDescent="0.25">
      <c r="A15" s="37">
        <v>11</v>
      </c>
      <c r="B15" s="71" t="s">
        <v>81</v>
      </c>
      <c r="C15" s="38" t="str">
        <f>IF(AND(ISTEXT(B15),ISTEXT(#REF!),LEN(F15)&lt;2129),"-","!")</f>
        <v>!</v>
      </c>
      <c r="D15" s="39">
        <f t="shared" si="0"/>
        <v>1</v>
      </c>
      <c r="E15" s="61"/>
      <c r="F15" s="62" t="s">
        <v>196</v>
      </c>
      <c r="G15" s="62"/>
    </row>
    <row r="16" spans="1:7" ht="50.1" customHeight="1" x14ac:dyDescent="0.25">
      <c r="A16" s="37">
        <v>12</v>
      </c>
      <c r="B16" s="71" t="s">
        <v>81</v>
      </c>
      <c r="C16" s="38" t="str">
        <f>IF(AND(ISTEXT(B16),ISTEXT(#REF!),LEN(F16)&lt;2129),"-","!")</f>
        <v>!</v>
      </c>
      <c r="D16" s="39">
        <f t="shared" si="0"/>
        <v>1</v>
      </c>
      <c r="E16" s="61"/>
      <c r="F16" s="62" t="s">
        <v>197</v>
      </c>
      <c r="G16" s="62"/>
    </row>
    <row r="17" spans="1:7" ht="50.1" customHeight="1" x14ac:dyDescent="0.25">
      <c r="A17" s="37">
        <v>13</v>
      </c>
      <c r="B17" s="71" t="s">
        <v>81</v>
      </c>
      <c r="C17" s="38" t="str">
        <f>IF(AND(ISTEXT(B17),ISTEXT(#REF!),LEN(F17)&lt;2129),"-","!")</f>
        <v>!</v>
      </c>
      <c r="D17" s="39">
        <f t="shared" si="0"/>
        <v>1</v>
      </c>
      <c r="E17" s="61"/>
      <c r="F17" s="62" t="s">
        <v>198</v>
      </c>
      <c r="G17" s="62"/>
    </row>
    <row r="18" spans="1:7" ht="50.1" customHeight="1" x14ac:dyDescent="0.25">
      <c r="A18" s="37">
        <v>14</v>
      </c>
      <c r="B18" s="71" t="s">
        <v>81</v>
      </c>
      <c r="C18" s="38" t="str">
        <f>IF(AND(ISTEXT(B18),ISTEXT(#REF!),LEN(F18)&lt;2129),"-","!")</f>
        <v>!</v>
      </c>
      <c r="D18" s="39">
        <f t="shared" si="0"/>
        <v>1</v>
      </c>
      <c r="E18" s="61" t="s">
        <v>199</v>
      </c>
      <c r="F18" s="62" t="s">
        <v>200</v>
      </c>
      <c r="G18" s="62"/>
    </row>
    <row r="19" spans="1:7" ht="50.1" customHeight="1" x14ac:dyDescent="0.25">
      <c r="A19" s="37">
        <v>15</v>
      </c>
      <c r="B19" s="71" t="s">
        <v>81</v>
      </c>
      <c r="C19" s="38" t="str">
        <f>IF(AND(ISTEXT(B19),ISTEXT(#REF!),LEN(F19)&lt;2129),"-","!")</f>
        <v>!</v>
      </c>
      <c r="D19" s="39">
        <f t="shared" si="0"/>
        <v>1</v>
      </c>
      <c r="E19" s="61"/>
      <c r="F19" s="62" t="s">
        <v>201</v>
      </c>
      <c r="G19" s="62"/>
    </row>
    <row r="20" spans="1:7" ht="50.1" customHeight="1" x14ac:dyDescent="0.25">
      <c r="A20" s="37">
        <v>16</v>
      </c>
      <c r="B20" s="71" t="s">
        <v>81</v>
      </c>
      <c r="C20" s="38" t="str">
        <f>IF(AND(ISTEXT(B20),ISTEXT(#REF!),LEN(F20)&lt;2129),"-","!")</f>
        <v>!</v>
      </c>
      <c r="D20" s="39">
        <f t="shared" si="0"/>
        <v>1</v>
      </c>
      <c r="E20" s="61" t="s">
        <v>202</v>
      </c>
      <c r="F20" s="62" t="s">
        <v>203</v>
      </c>
      <c r="G20" s="62"/>
    </row>
    <row r="21" spans="1:7" ht="50.1" customHeight="1" x14ac:dyDescent="0.25">
      <c r="A21" s="37">
        <v>17</v>
      </c>
      <c r="B21" s="71" t="s">
        <v>99</v>
      </c>
      <c r="C21" s="38" t="str">
        <f>IF(AND(ISTEXT(B21),ISTEXT(#REF!),LEN(F21)&lt;2129),"-","!")</f>
        <v>!</v>
      </c>
      <c r="D21" s="39">
        <f t="shared" si="0"/>
        <v>1</v>
      </c>
      <c r="E21" s="61" t="s">
        <v>204</v>
      </c>
      <c r="F21" s="62" t="s">
        <v>205</v>
      </c>
      <c r="G21" s="62"/>
    </row>
    <row r="22" spans="1:7" ht="50.1" customHeight="1" x14ac:dyDescent="0.25">
      <c r="A22" s="37">
        <v>18</v>
      </c>
      <c r="B22" s="71" t="s">
        <v>99</v>
      </c>
      <c r="C22" s="38" t="str">
        <f>IF(AND(ISTEXT(B22),ISTEXT(#REF!),LEN(F22)&lt;2129),"-","!")</f>
        <v>!</v>
      </c>
      <c r="D22" s="39">
        <f t="shared" si="0"/>
        <v>1</v>
      </c>
      <c r="E22" s="61"/>
      <c r="F22" s="62" t="s">
        <v>206</v>
      </c>
      <c r="G22" s="62"/>
    </row>
    <row r="23" spans="1:7" ht="50.1" customHeight="1" x14ac:dyDescent="0.25">
      <c r="A23" s="37">
        <v>19</v>
      </c>
      <c r="B23" s="71" t="s">
        <v>99</v>
      </c>
      <c r="C23" s="38" t="str">
        <f>IF(AND(ISTEXT(B23),ISTEXT(#REF!),LEN(F23)&lt;2129),"-","!")</f>
        <v>!</v>
      </c>
      <c r="D23" s="39">
        <f t="shared" si="0"/>
        <v>1</v>
      </c>
      <c r="E23" s="61"/>
      <c r="F23" s="62" t="s">
        <v>207</v>
      </c>
      <c r="G23" s="62"/>
    </row>
    <row r="24" spans="1:7" ht="50.1" customHeight="1" x14ac:dyDescent="0.25">
      <c r="A24" s="37">
        <v>20</v>
      </c>
      <c r="B24" s="71" t="s">
        <v>99</v>
      </c>
      <c r="C24" s="38" t="str">
        <f>IF(AND(ISTEXT(B24),ISTEXT(#REF!),LEN(F24)&lt;2129),"-","!")</f>
        <v>!</v>
      </c>
      <c r="D24" s="39">
        <f t="shared" si="0"/>
        <v>1</v>
      </c>
      <c r="E24" s="61"/>
      <c r="F24" s="62" t="s">
        <v>208</v>
      </c>
      <c r="G24" s="62"/>
    </row>
    <row r="25" spans="1:7" ht="50.1" customHeight="1" x14ac:dyDescent="0.25">
      <c r="A25" s="37">
        <v>21</v>
      </c>
      <c r="B25" s="71" t="s">
        <v>99</v>
      </c>
      <c r="C25" s="38" t="str">
        <f>IF(AND(ISTEXT(B25),ISTEXT(#REF!),LEN(F25)&lt;2129),"-","!")</f>
        <v>!</v>
      </c>
      <c r="D25" s="39">
        <f t="shared" si="0"/>
        <v>1</v>
      </c>
      <c r="E25" s="61"/>
      <c r="F25" s="62" t="s">
        <v>209</v>
      </c>
      <c r="G25" s="62"/>
    </row>
    <row r="26" spans="1:7" ht="50.1" customHeight="1" x14ac:dyDescent="0.25">
      <c r="A26" s="37">
        <v>22</v>
      </c>
      <c r="B26" s="71" t="s">
        <v>99</v>
      </c>
      <c r="C26" s="38" t="str">
        <f>IF(AND(ISTEXT(B26),ISTEXT(#REF!),LEN(F26)&lt;2129),"-","!")</f>
        <v>!</v>
      </c>
      <c r="D26" s="39">
        <f t="shared" si="0"/>
        <v>1</v>
      </c>
      <c r="E26" s="61"/>
      <c r="F26" s="62" t="s">
        <v>210</v>
      </c>
      <c r="G26" s="62"/>
    </row>
    <row r="27" spans="1:7" ht="50.1" customHeight="1" x14ac:dyDescent="0.25">
      <c r="A27" s="37">
        <v>23</v>
      </c>
      <c r="B27" s="71" t="s">
        <v>99</v>
      </c>
      <c r="C27" s="38" t="str">
        <f>IF(AND(ISTEXT(B27),ISTEXT(#REF!),LEN(F27)&lt;2129),"-","!")</f>
        <v>!</v>
      </c>
      <c r="D27" s="39">
        <f t="shared" si="0"/>
        <v>1</v>
      </c>
      <c r="E27" s="61"/>
      <c r="F27" s="62" t="s">
        <v>211</v>
      </c>
      <c r="G27" s="62"/>
    </row>
    <row r="28" spans="1:7" ht="50.1" customHeight="1" x14ac:dyDescent="0.25">
      <c r="A28" s="37">
        <v>24</v>
      </c>
      <c r="B28" s="71" t="s">
        <v>99</v>
      </c>
      <c r="C28" s="38" t="str">
        <f>IF(AND(ISTEXT(B28),ISTEXT(#REF!),LEN(F28)&lt;2129),"-","!")</f>
        <v>!</v>
      </c>
      <c r="D28" s="39">
        <f t="shared" si="0"/>
        <v>1</v>
      </c>
      <c r="E28" s="61"/>
      <c r="F28" s="62" t="s">
        <v>212</v>
      </c>
      <c r="G28" s="62"/>
    </row>
    <row r="29" spans="1:7" ht="50.1" hidden="1" customHeight="1" x14ac:dyDescent="0.25">
      <c r="A29" s="37">
        <v>25</v>
      </c>
      <c r="B29" s="71"/>
      <c r="C29" s="38" t="str">
        <f>IF(AND(ISTEXT(B29),ISTEXT(#REF!),LEN(F29)&lt;2129),"-","!")</f>
        <v>!</v>
      </c>
      <c r="D29" s="39">
        <f t="shared" si="0"/>
        <v>0</v>
      </c>
      <c r="E29" s="61"/>
      <c r="F29" s="62"/>
      <c r="G29" s="62"/>
    </row>
    <row r="30" spans="1:7" ht="50.1" hidden="1" customHeight="1" x14ac:dyDescent="0.25">
      <c r="A30" s="37">
        <v>26</v>
      </c>
      <c r="B30" s="71"/>
      <c r="C30" s="38" t="str">
        <f>IF(AND(ISTEXT(B30),ISTEXT(#REF!),LEN(F30)&lt;2129),"-","!")</f>
        <v>!</v>
      </c>
      <c r="D30" s="39">
        <f t="shared" si="0"/>
        <v>0</v>
      </c>
      <c r="E30" s="61"/>
      <c r="F30" s="62"/>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G5:G296">
    <cfRule type="expression" dxfId="3" priority="9">
      <formula>#REF!="x"</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2" priority="5">
      <formula>"Informationen!$C$12&lt;&gt;"""""</formula>
    </cfRule>
  </conditionalFormatting>
  <conditionalFormatting sqref="C3 C5:C1048576">
    <cfRule type="containsText" dxfId="1" priority="3" operator="containsText" text="!">
      <formula>NOT(ISERROR(SEARCH("!",C3)))</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7 F9: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6" t="s">
        <v>16</v>
      </c>
      <c r="B1" s="96"/>
      <c r="C1" s="96"/>
      <c r="D1" s="96"/>
      <c r="F1" s="97"/>
      <c r="G1" s="97"/>
      <c r="H1" s="97"/>
      <c r="I1" s="97"/>
      <c r="J1" s="97"/>
      <c r="K1" s="97"/>
      <c r="L1" s="97"/>
      <c r="M1" s="97"/>
      <c r="N1" s="97"/>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7"/>
      <c r="G15" s="97"/>
      <c r="H15" s="97"/>
      <c r="I15" s="97"/>
      <c r="J15" s="97"/>
      <c r="K15" s="97"/>
      <c r="L15" s="97"/>
      <c r="M15" s="97"/>
      <c r="N15" s="97"/>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