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905" yWindow="-105" windowWidth="29010" windowHeight="1581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<sst xmlns="http://schemas.openxmlformats.org/spreadsheetml/2006/main" count="289" uniqueCount="250">
  <si>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</si>
  <si>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</si>
  <si>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</si>
  <si>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</si>
  <si>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</si>
  <si>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</si>
  <si>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</si>
  <si>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</si>
  <si>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</si>
  <si>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</si>
  <si>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</si>
  <si>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</si>
  <si>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</si>
  <si>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</si>
  <si>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</si>
  <si>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</si>
  <si>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</si>
  <si>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</si>
  <si>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</si>
  <si>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</si>
  <si>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</si>
  <si>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</si>
  <si>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</si>
  <si>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</si>
  <si>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</si>
  <si>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</si>
  <si>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</si>
  <si>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</si>
  <si>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</si>
  <si>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</si>
  <si>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</si>
  <si>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</si>
  <si>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</si>
  <si>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</si>
  <si>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</si>
  <si>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</si>
  <si>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</si>
  <si>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</si>
  <si>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</si>
  <si>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</si>
  <si>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</si>
  <si>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</si>
  <si>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</si>
  <si>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</si>
  <si>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</si>
  <si>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</si>
  <si>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</si>
  <si>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</si>
  <si>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</si>
  <si>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</si>
  <si>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</si>
  <si>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</si>
  <si>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</si>
  <si>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</si>
  <si>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</si>
  <si>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</si>
  <si>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</si>
  <si>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</si>
  <si>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</si>
  <si>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</si>
  <si>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</si>
  <si>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</si>
  <si>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</si>
  <si>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</si>
  <si>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</si>
  <si>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</si>
  <si>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</si>
  <si>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</si>
  <si>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</si>
  <si>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</si>
  <si>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</si>
  <si>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</si>
  <si>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</si>
  <si>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</si>
  <si>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</si>
  <si>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</si>
  <si>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</si>
  <si>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</si>
  <si>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</si>
  <si>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</si>
  <si>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</si>
  <si>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</si>
  <si>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</si>
  <si>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</si>
  <si>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</si>
  <si>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</si>
  <si>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</si>
  <si>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</si>
  <si>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</si>
  <si>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</si>
  <si>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</si>
  <si>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</si>
  <si>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</si>
  <si>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</si>
  <si>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</si>
  <si>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</si>
  <si>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</si>
  <si>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</si>
  <si>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</si>
  <si>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</si>
  <si>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</si>
  <si>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</si>
  <si>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</si>
  <si>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</si>
  <si>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</si>
  <si>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</si>
  <si>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</si>
  <si>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</si>
  <si>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</si>
  <si>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</si>
  <si>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</si>
  <si>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</si>
  <si>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</si>
  <si>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</si>
  <si>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</si>
  <si>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</si>
  <si>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</si>
  <si>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</si>
  <si>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</si>
  <si>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</si>
  <si>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</si>
  <si>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</si>
  <si>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</si>
  <si>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</si>
  <si>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</si>
  <si>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</si>
  <si>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</si>
  <si>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</si>
  <si>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</si>
  <si>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</si>
  <si>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</si>
  <si>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</si>
  <si>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</si>
  <si>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</si>
  <si>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</si>
  <si>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</si>
  <si>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</si>
  <si>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</si>
  <si>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</si>
  <si>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</si>
  <si>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</si>
  <si>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</si>
  <si>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</si>
  <si>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</si>
  <si>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</si>
  <si>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</si>
  <si>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</si>
  <si>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</si>
  <si>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</si>
  <si>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</si>
  <si>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</si>
  <si>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</si>
  <si>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</si>
  <si>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</si>
  <si>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</si>
  <si>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</si>
  <si>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</si>
  <si>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</si>
  <si>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</si>
  <si>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</si>
  <si>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</si>
  <si>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</si>
  <si>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</si>
  <si>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</si>
  <si>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</si>
  <si>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</si>
  <si>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</si>
  <si>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</si>
  <si>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</si>
  <si>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</si>
  <si>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</si>
  <si>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</si>
  <si>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</si>
  <si>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</si>
  <si>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</si>
  <si>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</si>
  <si>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</si>
  <si>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</si>
  <si>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</si>
  <si>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</si>
  <si>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</si>
  <si>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</si>
  <si>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</si>
  <si>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</si>
  <si>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</si>
  <si>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</si>
  <si>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</si>
  <si>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</si>
  <si>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</si>
  <si>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</si>
  <si>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</si>
  <si>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</si>
  <si>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</si>
  <si>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</si>
  <si>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</si>
  <si>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</si>
  <si>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</si>
  <si>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</si>
  <si>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</si>
  <si>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</si>
  <si>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</si>
  <si>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</si>
  <si>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</si>
  <si>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</si>
  <si>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</si>
  <si>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</si>
  <si>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</si>
  <si>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</si>
  <si>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</si>
  <si>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</si>
  <si>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</si>
  <si>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</si>
  <si>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</si>
  <si>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</si>
  <si>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</si>
  <si>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</si>
  <si>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</si>
  <si>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</si>
  <si>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</si>
  <si>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</si>
  <si>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</si>
  <si>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</si>
  <si>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</si>
  <si>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</si>
  <si>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</si>
  <si>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</si>
  <si>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</si>
  <si>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</si>
  <si>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</si>
  <si>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</si>
  <si>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</si>
  <si>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</si>
  <si>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</si>
  <si>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Kleine Netzbetreiber &amp; OPEX-Anpassung (Teil 2/2)
(Strom)</t>
  </si>
  <si>
    <t>Kleine Netzbetreiber &amp; OPEX-Anpassung (Teil 1/2)
(Strom)</t>
  </si>
  <si>
    <t>Verbraucherpreisgesamtindex und genereller sektoraler Produktivitätsfaktor (Teil 2/2)
(4. Absatz Gas)</t>
  </si>
  <si>
    <t>NETCUR  GmbH /Currenta GmbH &amp; Co.OHG</t>
  </si>
  <si>
    <t>Nicht nur mit Blick auf die sog. „Energiewendekompetenz“, sondern grundsätzlich, muss auf die individuellen Besonderheiten von Industrienetzen hingewiesen werden. Solche Netze, bspw. in Chemieparks, sind sowohl im Gas- als auch im Strombereich gekennzeichnet durch eine geringe Anzahl von Kunden, typischerweise im zweistelligen Bereich, die aber in der Regel hohe Lastaufnahmen bzw. Verbräuche aufweisen und an mittlere oder hohe Spannungsebenen oder Druckstufen angeschlossen sind.
Diese industriell geprägten Netze unterscheiden sich damit fundamental von solchen der öffentlichen Versorgung. So sind formale Prozesse, die auf das Massenkundengeschäft mit Haushaltskunden ausgerichtet zielen, in industriellen Netzen oft wenig zielführend. Der Austausch zwischen Netzkunden und Netzbetreiber ist hier deutlich enger. Die Steuerbarkeit von Anlagen und Lasten durch den Netzbetreiber ist ausgeprägter und die Informationen über Netzzustand und aktuelle Kundenfahrweisen liegen dem Netzbetreiber (und den Kunden) aufgrund der großen Verbreitung von RLM-Messungen und Energiedatensystemen in hoher Qualität vor. Der Zweck der Digitalisierung ist damit bereits erreicht, auch wenn bspw. keine formale Durchdringung mit Smart Metern vorliegt. Auch der Anschluss dezentraler EE-Erzeugungsanlagen spielt in der Praxis eine weit weniger ausgeprägte Rolle als in der Flächenversorgung. Hinzu kommen besondere Anforderungen an die Qualität und Sicherheit der Strom- und Gasnetze, etwa im Hinblick auf Redundanzen. Im Gasbereich werden insbes. aufgrund der stofflichen Verwendung von Erdgas die Gasnetze noch länger eine wesentliche Rolle spielen als in der öffentlichen Versorgung.
Diese industriell geprägten Netze können Netze der allgemeinen Versorgung oder geschlossene Verteilernetze sein und unterliegen damit heute und auch zukünftig der Anreizregulierung  bzw. der Kostenprüfung. Bei der zukünftigen Ausgestaltung der Regulierung sollten diese Besonderheiten berücksichtigt werden, um zu vermeiden, dass die Ausgestaltung von Parametern aufgrund der eingeschränkten Vergleichbarkeit zwischen industriellen und kommunalen Netzen nicht zu Fehlanreizen führt. Eine Ausgestaltung der Qualitätsregulierung etwa, die Ressourcen in den Aufbau bestimmter Prozesse lenkt (bspw. zum Management der Steuerung von Verbrauchseinrichtungen in Niederspannung), würde in diesem Beispiel unnötig hohe Kosten verursachen, obwohl absehbar ist, dass eine solche Steuerung einer Vielzahl von Kleinverbrauchern nicht benötigt wird, da dem Netzbetreiber andere Maßnahmen zur Verfügung stehen, etwa die Steuerung weniger großer Aggregate.</t>
  </si>
  <si>
    <t>Die zukünftige Rolle von Erdgas in der Industrie, und damit die Rolle von Erdgasnetzen an Industriestandorten und bei industriell geprägten Erdgasverteilnetzbetreibern wie z.B. in Chemieparks, unterscheidet sich von der Rolle, die Erdgas in der kommunalen Energieversorgung und öffentlichen Stromversorgung einnimmt. Dies gilt insbesondere mit Blick auf die unterschiedliche zeitliche Entwicklung: Im Zuge der Transformation sollen bislang fossile Produktionsprozesse zunehmend durch defossilisierte Verfahren ersetzt, die auf kreislaufwirtschaftlichen Prozessen, einem verstärkten Wasserstoffeinsatz, Elektrifizierung oder der Synthetisierung fossiler Rohstoffe (z.B. Naphtha) basieren. Diese Prozesse sind aktuell jedoch größtenteils noch nicht marktreif und erfordern neben wettbewerbsfähigen Strompreisen die unterbrechungsfreie Deckung des durch die Umstellung dauerhaft enorm steigenden Strombedarfs und eine angemessene Anschubfinanzierung, um großflächig eingesetzt werden zu können. Erdgas wird daher kurz- und mittelfristig ein relevanter Energieträger und Rohstoff in der chemischen Industrie sein. Erdgasnetze werden daher im industriellen Kontext auch noch deutlich länger eine Rolle spielen als in der öffentlichen Versorgung.
Pläne zur Stilllegung von Erdgasnetzen müssen daher die aktuellen und künftigen Bedarfe und Substitutionsmöglichkeiten der angeschlossenen industriellen Verbraucher berücksichtigen. Eine übereilte Abschaltung von Netzen kann ansonsten negative Folgen für die industrielle Versorgung und die Stabilität wichtiger Wertschöpfungsketten haben. Jegliche Stilllegungs- und Umrüstungspläne sollte daher frühzeitig im Rahmen der integrierten Netzentwicklungsplanung mit betroffenen Netznutzern konsultiert werden. Solange entsprechende Komponenten im Netz nicht tatsächlich überflüssig sind, müssen irreversible Stilllegungen vermieden werden.
Ebenso sollte Klarheit darüber geschaffen werden, inwieweit ein Rückbau stillgelegter Leitungen vorgesehen ist. Ein Entfernen von Leitungen kann potenziell zu hohen Kosten für Netznutzer führen und wäre im Fall unerwartet weiterbestehender industrieller Erdgasbedarfe kaum noch rückgängig zu machen.</t>
  </si>
  <si>
    <t>Allgemeiner Hinweis: Besonderheit industriell geprägter Netze</t>
  </si>
  <si>
    <t>Allgemeiner Hinweis: Rolle von Erdgas in der Industrie</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</si>
  <si>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</si>
  <si>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neue Bemessungsgrundlage für Teilnahme am Vereinfachten Verfahren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</si>
  <si>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</si>
  <si>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Adressaten</t>
  </si>
  <si>
    <t xml:space="preserve">Die Regelung der Teilnahme am Vereinfachten Verfahren soll nicht mehr an die Anzahl der angeschlossenen Kunden anknüpfen, sondern an eine wirtschaftliche Kenngröße. Hier möchten wir auf die besondere Struktur industriell geprägter Netze hinweisen - siehe in der Stellungnahme unter Punkt Sonstiges: Allgemeiner Hinweis: Besonderheit industriell geprägter Netze. Aktuell besteht für industriell geprägte Netze aufgrund der geringen Kundenanzahl noch die Möglichkeit das Vereinfachte Verfahren zu wählen und damit nicht am Effizienzvergleich teilnehmen zu müssen. Diese Wahlmöglichkeit soll mit der neuen Bemessungsgrundlage wegfallen. Industriell geprägte Netze unterscheiden sich allerdings fundamental in ihrer Struktur von solchen Netzen der öffentlichen Versorgung. Damit ist keine Vergleichbarkeit gegeben und es ist fraglich wie diese im Effizienzvergleich ermöglicht werden soll. Die Strukturparameter, die für den Effizienzvergleich herangezogen werden, sind für Netze der öffentlichen Versorgung geeignet, um eine Vergleichbarkeit zu schaffen. Industrienetzbetreiber fallen mit ihrer besonderen Struktur allerdings völlig aus diesem System und werden höchstwahrscheinlich Ausreißer im Effizienzvergleich darstellen. Damit verbunden ist  ein sehr großes wirtschaftliches Risiko für Industrienetzbetreiber, wenn Strukturparameter für den Effizienzvergleich gewählt werden, die die besondere Versorgungsaufgabe nicht abbilden können und damit eventuell einen schlechten Effizienzwert generieren.  </t>
  </si>
  <si>
    <t>Adressaten: Industrienetze von Erweiterung des Adressatenkreises ausnehmen (Teil 1/2)</t>
  </si>
  <si>
    <t>Adressaten: Industrienetze von Erweiterung des Adressatenkreises ausnehmen (Teil 2/2)</t>
  </si>
  <si>
    <t>Ebenso ist die Umsetzung der KPI für die Digitalisierung der Netze mittels des Ausbaus von Smart Metern (6.3.3) kein sinnvoller Indikator für Industrienetze, da die angestrebten Funktionen des Smart Meter Rollouts in der Industrie längst mit der vorhandenen RLM-Messtechnik realisiert ist und den industriellen Netzbetreibern Informationen über Netzzustand und Kundenfahrweisen nahezu in Echtzeit und in hoher Qualität vorliegen. 
Der Indikator der Standardisierung und Modularisierung im Rahmen der Energiewendekompetenz ist aufgrund individueller Anforderungen der großen Industriekunden nicht pauschal anwendbar (6.3.5). Hier sollte sichergestellt werden, dass Industrienetzbetreiber unternehmensintern individuelle Lösungen anwenden dürfen, soweit die Schnittstellen „nach außen“ zu anderen Marktteilnehmern kompatibel sind. Ansonsten droht ein erheblicher Kostenaufwand zur Implementierung von Prozessen und IT-Lösungen, die in der Realität kaum oder gar nicht zur Anwendung kommen. Das wäre unverhältnismäßig und würde letztlich die Industriekunden in diesen Netzen mit unnötigen Kosten belasten.
Dies kann am Beispiel des Redispatch 2.0 illustriert werden: Der finanzielle Aufwand für die Implementierung der erforderlichen IT-Systeme kann bei betroffenen Chemieparkbetreibern  bei mehreren Hunderttausend Euro liegen, obwohl sich im eigenen Netz nur PV-Anlagen in geringer Anzahl und mit niedriger Leistung befinden, die bei einem Redispatch-Aufruf zur Steuerung herangezogen werden könnten.
Unter Punkt 6.3.4.1 Redispatch wird ausgeführt, dass die Bewertung der Geeignetheit dieses Indikators insbesondere aufgrund der Kriterien Vergleichbarkeit und Betroffenheit der Netzbetreiber von Redispatch-Maßnahmen schwierig ist. Beide Kriterien – Vergleichbarkeit und Betroffenheit - werden allerdings für die Bewertung der meisten Indikatoren schwierig sein, was die oben stehenden Ausführungen bereits verdeutlichen. Netzbetreiber haben sehr komplexe Netz- und Kundenstrukturen, unterschiedliche Betroffenheiten, geographische Besonderheiten. Die Gewährleistung der Vergleichbarkeit bei Indikatoren, die die Energiewendekompetenz spiegeln, scheint im Generellen schier unmöglich.
Des Weiteren besteht die Gefahr einer zunehmenden Komplexität und eines größeren Umfangs bei Datenerhebungsprozessen, um die Energiewendekompetenz nachzuweisen. Ein Grundziel der Reform des Regulierungssystems sollte unter anderem die Vereinfachung und Beschleunigung der Prozesse darstellen. 
Ob mit den für die Energiewendekompetenz erhobenen und in der Erlösobergrenze monetär bewerteten Daten tatsächlich ein Mehrwert und Qualitätsmerkmal für die Umsetzung der Energiewende dargestellt werden kann, ist fraglich. Beispielsweise könnte sich ein Netzbetreiber so optimieren, um die vorgegebenen Indikatoren zu erreichen, aber damit keinen größeren Beitrag bei der Transformation und Energiewende im eigenen Netz erzielen. Hier wäre als Beispiel die Geschwindigkeit bei der Anbindung von Ladesäulen im Netz genannt – in Industrienetzen ist dieser Indikator vernachlässigbar und würde keinen messbaren Mehrwert bei der Transformation der Netze leisten. 
Ebenso unterscheiden sich Netze der kommunalen Versorgung im Bereich der Netzservicequalität (6.4) von Industrienetzen, die durch einen engen Austausch zwischen Kunde und Netzbetreiber (Chemieparkbetreiber) charakterisiert sind.  Hinzu kommen besonders hohe Anforderungen an die Versorgungssicherheit mit hoher Redundanz, Spannungssteifigkeit und Kurzschlussfestigkeit. 
Um in Industrienetzen in Zukunft Fehlanreize und unnötige Umsetzungskosten ohne faktischen Zusatznutzen zu vermeiden, wird daher vorgeschlagen, Energieversorgungsnetze, die die Voraussetzungen des § 110 Abs. 2 EnWG dem Grunde nach erfüllen, von der Erweiterung des Adressatenkreises für die Qualitätsregulierung auszunehmen."</t>
  </si>
  <si>
    <t xml:space="preserve">Aus Sicht der Bundesnetzagentur ist der Adressatenkreis der Qualitätsregulierung mindestens für die Netzzuverlässigkeit, die Aspekte der Energiewendekompetenz im Rahmen der Netzleistungsfähigkeit und für die Netzservicequalität auszuweiten. Wir zitieren an dieser Stelle aus der Stellungnahme des Verbands der Chemischen Industrie e.V. zum Verfahren mit dem Aktenzeichen GBK-24-02-1#4, an der wir uns als Unternehmen beteiligt haben:
"In der chemischen Industrie sind die produzierenden Unternehmen oftmals in Chemie- bzw. Industrieparks angesiedelt, deren Betreiber typischerweise auch als Betreiber der Energienetzinfrastruktur (Strom, Gas, Dampf) fungieren. Der VCI weist in diesem Zusammenhang darauf hin, dass sich Industrienetze, die sowohl Netze der allgemeinen Versorgung, geschlossene Verteilernetze oder Kundenanlagen sein können, in mehrfacher Hinsicht deutlich von Energienetzen zur kommunalen Versorgung unterscheiden: Industrienetze sind durch eine geringe Anzahl an Kunden (typischerweise im zweistelligen Bereich) gekennzeichnet, die jedoch hohe Verbräuche bzw. Lastaufnahmen sowie individuelle Lastprofile (oftmals mit hoher Auslastung) aufweisen sowie an mittlere oder hohe Spannungsebenen und Druckstufen angeschlossen sind.
Auf die Standardisierung von Massenprozessen ausgelegte Indikatoren aus der Qualitätsregulierung, die auf die Netze der kommunalen Versorgung zugeschnitten sind, lassen somit keine unmittelbaren Rückschlüsse auf die Qualität des Netzbetriebs in Industrienetzen zu und wären dort daher nicht sinnvoll umsetzbar.
Dies betrifft z.B. im Eckpunktepapier erwähnte Aspekte wie die Geschwindigkeit und Häufigkeit der Herstellung von Netzanschlüssen. 
So spielt der Anschluss dezentraler EE-Anlagen in Industrienetzen eine sehr untergeordnete Rolle - die minimalen Fallzahlen sowie die aufgrund der netz- und produktionstechnischen Komplexität der Verbundstandorte individuell sehr unterschiedlichen Anschlusssituationen rechtfertigen hier keine Standardisierung wie im Massenkundengeschäft.
Entsprechend spielt auch der Anschluss steuerbarer Verbrauchseinrichtungen nach § 14a EnWG wie Wärmepumpen und Wallboxen (6.3.4.2) eine deutlich geringere Rolle als in Netzen zur kommunalen Versorgung – die vollständige Steuerbarkeit der Netze ist bereits durch Aggregate außerhalb des Anwendungsbereichs des §14a gegeben.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</si>
</sst>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236</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219</v>
      </c>
      <c r="F5" s="53" t="s">
        <v>220</v>
      </c>
      <c r="G5" s="53"/>
    </row>
    <row r="6" spans="1:7" ht="178.5" customHeight="1" x14ac:dyDescent="0.25">
      <c r="A6" s="28">
        <v>2</v>
      </c>
      <c r="B6" s="61" t="s">
        <v>172</v>
      </c>
      <c r="C6" s="29" t="str">
        <f>IF(AND(ISTEXT(B6),ISTEXT(#REF!),LEN(F6)&lt;2129),"-","!")</f>
        <v>!</v>
      </c>
      <c r="D6" s="30">
        <f t="shared" ref="D6:D69" si="0">IF(CONCATENATE(E6&amp;F6&amp;G6)="",0,1)</f>
        <v>1</v>
      </c>
      <c r="E6" s="52" t="s">
        <v>206</v>
      </c>
      <c r="F6" s="53" t="s">
        <v>208</v>
      </c>
      <c r="G6" s="53"/>
    </row>
    <row r="7" spans="1:7" ht="148.5" x14ac:dyDescent="0.25">
      <c r="A7" s="28">
        <v>3</v>
      </c>
      <c r="B7" s="61" t="s">
        <v>43</v>
      </c>
      <c r="C7" s="29" t="str">
        <f>IF(AND(ISTEXT(B7),ISTEXT(#REF!),LEN(F7)&lt;2129),"-","!")</f>
        <v>!</v>
      </c>
      <c r="D7" s="30">
        <f t="shared" si="0"/>
        <v>1</v>
      </c>
      <c r="E7" s="52"/>
      <c r="F7" s="53" t="s">
        <v>182</v>
      </c>
      <c r="G7" s="53"/>
    </row>
    <row r="8" spans="1:7" ht="398.45" customHeight="1" x14ac:dyDescent="0.25">
      <c r="A8" s="28">
        <v>4</v>
      </c>
      <c r="B8" s="61" t="s">
        <v>44</v>
      </c>
      <c r="C8" s="29" t="str">
        <f>IF(AND(ISTEXT(B8),ISTEXT(#REF!),LEN(F8)&lt;2129),"-","!")</f>
        <v>!</v>
      </c>
      <c r="D8" s="30">
        <f t="shared" si="0"/>
        <v>1</v>
      </c>
      <c r="E8" s="52" t="s">
        <v>183</v>
      </c>
      <c r="F8" s="53" t="s">
        <v>185</v>
      </c>
      <c r="G8" s="53"/>
    </row>
    <row r="9" spans="1:7" ht="409.6" customHeight="1" x14ac:dyDescent="0.25">
      <c r="A9" s="28">
        <v>5</v>
      </c>
      <c r="B9" s="61" t="s">
        <v>44</v>
      </c>
      <c r="C9" s="29" t="str">
        <f>IF(AND(ISTEXT(B9),ISTEXT(#REF!),LEN(F9)&lt;2129),"-","!")</f>
        <v>!</v>
      </c>
      <c r="D9" s="30">
        <f t="shared" si="0"/>
        <v>1</v>
      </c>
      <c r="E9" s="52" t="s">
        <v>184</v>
      </c>
      <c r="F9" s="53" t="s">
        <v>221</v>
      </c>
      <c r="G9" s="53"/>
    </row>
    <row r="10" spans="1:7" ht="132" x14ac:dyDescent="0.25">
      <c r="A10" s="28">
        <v>6</v>
      </c>
      <c r="B10" s="61" t="s">
        <v>44</v>
      </c>
      <c r="C10" s="29" t="str">
        <f>IF(AND(ISTEXT(B10),ISTEXT(#REF!),LEN(F10)&lt;2129),"-","!")</f>
        <v>!</v>
      </c>
      <c r="D10" s="30">
        <f t="shared" si="0"/>
        <v>1</v>
      </c>
      <c r="E10" s="52" t="s">
        <v>186</v>
      </c>
      <c r="F10" s="53" t="s">
        <v>209</v>
      </c>
      <c r="G10" s="53"/>
    </row>
    <row r="11" spans="1:7" ht="325.14999999999998" customHeight="1" x14ac:dyDescent="0.25">
      <c r="A11" s="28">
        <v>7</v>
      </c>
      <c r="B11" s="61" t="s">
        <v>51</v>
      </c>
      <c r="C11" s="29" t="str">
        <f>IF(AND(ISTEXT(B11),ISTEXT(#REF!),LEN(F11)&lt;2129),"-","!")</f>
        <v>!</v>
      </c>
      <c r="D11" s="30">
        <f t="shared" si="0"/>
        <v>1</v>
      </c>
      <c r="E11" s="52" t="s">
        <v>222</v>
      </c>
      <c r="F11" s="53" t="s">
        <v>210</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13.89999999999998" customHeight="1" x14ac:dyDescent="0.25">
      <c r="A13" s="28">
        <v>9</v>
      </c>
      <c r="B13" s="61" t="s">
        <v>53</v>
      </c>
      <c r="C13" s="29" t="str">
        <f>IF(AND(ISTEXT(B13),ISTEXT(#REF!),LEN(F13)&lt;2129),"-","!")</f>
        <v>!</v>
      </c>
      <c r="D13" s="30">
        <f t="shared" si="0"/>
        <v>1</v>
      </c>
      <c r="E13" s="52" t="s">
        <v>189</v>
      </c>
      <c r="F13" s="53" t="s">
        <v>211</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391.9" customHeight="1" x14ac:dyDescent="0.25">
      <c r="A16" s="28">
        <v>12</v>
      </c>
      <c r="B16" s="61" t="s">
        <v>64</v>
      </c>
      <c r="C16" s="29" t="str">
        <f>IF(AND(ISTEXT(B16),ISTEXT(#REF!),LEN(F16)&lt;2129),"-","!")</f>
        <v>!</v>
      </c>
      <c r="D16" s="30">
        <f t="shared" si="0"/>
        <v>1</v>
      </c>
      <c r="E16" s="52" t="s">
        <v>229</v>
      </c>
      <c r="F16" s="53" t="s">
        <v>212</v>
      </c>
      <c r="G16" s="53"/>
    </row>
    <row r="17" spans="1:7" ht="409.5" x14ac:dyDescent="0.25">
      <c r="A17" s="28">
        <v>13</v>
      </c>
      <c r="B17" s="61" t="s">
        <v>65</v>
      </c>
      <c r="C17" s="29" t="str">
        <f>IF(AND(ISTEXT(B17),ISTEXT(#REF!),LEN(F17)&lt;2129),"-","!")</f>
        <v>!</v>
      </c>
      <c r="D17" s="30">
        <f t="shared" si="0"/>
        <v>1</v>
      </c>
      <c r="E17" s="52" t="s">
        <v>224</v>
      </c>
      <c r="F17" s="53" t="s">
        <v>194</v>
      </c>
      <c r="G17" s="53"/>
    </row>
    <row r="18" spans="1:7" ht="189" customHeight="1" x14ac:dyDescent="0.25">
      <c r="A18" s="28">
        <v>14</v>
      </c>
      <c r="B18" s="61" t="s">
        <v>65</v>
      </c>
      <c r="C18" s="29" t="str">
        <f>IF(AND(ISTEXT(B18),ISTEXT(#REF!),LEN(F18)&lt;2129),"-","!")</f>
        <v>!</v>
      </c>
      <c r="D18" s="30">
        <f t="shared" si="0"/>
        <v>1</v>
      </c>
      <c r="E18" s="52" t="s">
        <v>235</v>
      </c>
      <c r="F18" s="53" t="s">
        <v>205</v>
      </c>
      <c r="G18" s="53"/>
    </row>
    <row r="19" spans="1:7" ht="247.5" x14ac:dyDescent="0.25">
      <c r="A19" s="28">
        <v>15</v>
      </c>
      <c r="B19" s="61" t="s">
        <v>175</v>
      </c>
      <c r="C19" s="29" t="str">
        <f>IF(AND(ISTEXT(B19),ISTEXT(#REF!),LEN(F19)&lt;2129),"-","!")</f>
        <v>!</v>
      </c>
      <c r="D19" s="30">
        <f t="shared" si="0"/>
        <v>1</v>
      </c>
      <c r="E19" s="52" t="s">
        <v>223</v>
      </c>
      <c r="F19" s="53" t="s">
        <v>213</v>
      </c>
      <c r="G19" s="53"/>
    </row>
    <row r="20" spans="1:7" ht="34.5" customHeight="1" x14ac:dyDescent="0.25">
      <c r="A20" s="28">
        <v>16</v>
      </c>
      <c r="B20" s="61" t="s">
        <v>73</v>
      </c>
      <c r="C20" s="29" t="str">
        <f>IF(AND(ISTEXT(B20),ISTEXT(#REF!),LEN(F20)&lt;2129),"-","!")</f>
        <v>!</v>
      </c>
      <c r="D20" s="30">
        <f t="shared" si="0"/>
        <v>1</v>
      </c>
      <c r="E20" s="52" t="s">
        <v>195</v>
      </c>
      <c r="F20" s="53" t="s">
        <v>243</v>
      </c>
      <c r="G20" s="53"/>
    </row>
    <row r="21" spans="1:7" ht="247.5" x14ac:dyDescent="0.25">
      <c r="A21" s="28">
        <v>17</v>
      </c>
      <c r="B21" s="61" t="s">
        <v>177</v>
      </c>
      <c r="C21" s="29" t="str">
        <f>IF(AND(ISTEXT(B21),ISTEXT(#REF!),LEN(F21)&lt;2129),"-","!")</f>
        <v>!</v>
      </c>
      <c r="D21" s="30">
        <f t="shared" si="0"/>
        <v>1</v>
      </c>
      <c r="E21" s="52" t="s">
        <v>231</v>
      </c>
      <c r="F21" s="53" t="s">
        <v>232</v>
      </c>
      <c r="G21" s="53"/>
    </row>
    <row r="22" spans="1:7" ht="361.9" customHeight="1" x14ac:dyDescent="0.25">
      <c r="A22" s="28">
        <v>18</v>
      </c>
      <c r="B22" s="61" t="s">
        <v>81</v>
      </c>
      <c r="C22" s="29" t="str">
        <f>IF(AND(ISTEXT(B22),ISTEXT(#REF!),LEN(F22)&lt;2129),"-","!")</f>
        <v>!</v>
      </c>
      <c r="D22" s="30">
        <f t="shared" si="0"/>
        <v>1</v>
      </c>
      <c r="E22" s="52" t="s">
        <v>230</v>
      </c>
      <c r="F22" s="53" t="s">
        <v>207</v>
      </c>
      <c r="G22" s="53"/>
    </row>
    <row r="23" spans="1:7" ht="132" x14ac:dyDescent="0.25">
      <c r="A23" s="28">
        <v>19</v>
      </c>
      <c r="B23" s="61" t="s">
        <v>81</v>
      </c>
      <c r="C23" s="29" t="str">
        <f>IF(AND(ISTEXT(B23),ISTEXT(#REF!),LEN(F23)&lt;2129),"-","!")</f>
        <v>!</v>
      </c>
      <c r="D23" s="30">
        <f t="shared" si="0"/>
        <v>1</v>
      </c>
      <c r="E23" s="52" t="s">
        <v>225</v>
      </c>
      <c r="F23" s="53" t="s">
        <v>196</v>
      </c>
      <c r="G23" s="53"/>
    </row>
    <row r="24" spans="1:7" ht="402" customHeight="1" x14ac:dyDescent="0.25">
      <c r="A24" s="28">
        <v>20</v>
      </c>
      <c r="B24" s="61" t="s">
        <v>98</v>
      </c>
      <c r="C24" s="29" t="str">
        <f>IF(AND(ISTEXT(B24),ISTEXT(#REF!),LEN(F24)&lt;2129),"-","!")</f>
        <v>!</v>
      </c>
      <c r="D24" s="30">
        <f t="shared" si="0"/>
        <v>1</v>
      </c>
      <c r="E24" s="52" t="s">
        <v>226</v>
      </c>
      <c r="F24" s="53" t="s">
        <v>216</v>
      </c>
      <c r="G24" s="53"/>
    </row>
    <row r="25" spans="1:7" ht="115.5" x14ac:dyDescent="0.25">
      <c r="A25" s="28">
        <v>21</v>
      </c>
      <c r="B25" s="61" t="s">
        <v>98</v>
      </c>
      <c r="C25" s="29" t="str">
        <f>IF(AND(ISTEXT(B25),ISTEXT(#REF!),LEN(F25)&lt;2129),"-","!")</f>
        <v>!</v>
      </c>
      <c r="D25" s="30">
        <f t="shared" si="0"/>
        <v>1</v>
      </c>
      <c r="E25" s="52" t="s">
        <v>227</v>
      </c>
      <c r="F25" s="53" t="s">
        <v>197</v>
      </c>
      <c r="G25" s="53"/>
    </row>
    <row r="26" spans="1:7" ht="99" x14ac:dyDescent="0.25">
      <c r="A26" s="28">
        <v>22</v>
      </c>
      <c r="B26" s="61" t="s">
        <v>104</v>
      </c>
      <c r="C26" s="29" t="str">
        <f>IF(AND(ISTEXT(B26),ISTEXT(#REF!),LEN(F26)&lt;2129),"-","!")</f>
        <v>!</v>
      </c>
      <c r="D26" s="30">
        <f t="shared" si="0"/>
        <v>1</v>
      </c>
      <c r="E26" s="52"/>
      <c r="F26" s="53" t="s">
        <v>198</v>
      </c>
      <c r="G26" s="53"/>
    </row>
    <row r="27" spans="1:7" ht="34.9" customHeight="1" x14ac:dyDescent="0.25">
      <c r="A27" s="28">
        <v>23</v>
      </c>
      <c r="B27" s="61" t="s">
        <v>114</v>
      </c>
      <c r="C27" s="29" t="str">
        <f>IF(AND(ISTEXT(B27),ISTEXT(#REF!),LEN(F27)&lt;2129),"-","!")</f>
        <v>!</v>
      </c>
      <c r="D27" s="30">
        <f t="shared" si="0"/>
        <v>1</v>
      </c>
      <c r="E27" s="52" t="s">
        <v>244</v>
      </c>
      <c r="F27" s="53" t="s">
        <v>199</v>
      </c>
      <c r="G27" s="53"/>
    </row>
    <row r="28" spans="1:7" ht="256.14999999999998" customHeight="1" x14ac:dyDescent="0.25">
      <c r="A28" s="28">
        <v>24</v>
      </c>
      <c r="B28" s="61" t="s">
        <v>114</v>
      </c>
      <c r="C28" s="29" t="str">
        <f>IF(AND(ISTEXT(B28),ISTEXT(#REF!),LEN(F28)&lt;2129),"-","!")</f>
        <v>!</v>
      </c>
      <c r="D28" s="30">
        <f t="shared" si="0"/>
        <v>1</v>
      </c>
      <c r="E28" s="52" t="s">
        <v>246</v>
      </c>
      <c r="F28" s="53" t="s">
        <v>249</v>
      </c>
      <c r="G28" s="53"/>
    </row>
    <row r="29" spans="1:7" ht="409.15" customHeight="1" x14ac:dyDescent="0.25">
      <c r="A29" s="28">
        <v>25</v>
      </c>
      <c r="B29" s="61" t="s">
        <v>114</v>
      </c>
      <c r="C29" s="29" t="str">
        <f>IF(AND(ISTEXT(B29),ISTEXT(#REF!),LEN(F29)&lt;2129),"-","!")</f>
        <v>!</v>
      </c>
      <c r="D29" s="30">
        <f t="shared" si="0"/>
        <v>1</v>
      </c>
      <c r="E29" s="52" t="s">
        <v>247</v>
      </c>
      <c r="F29" s="53" t="s">
        <v>248</v>
      </c>
      <c r="G29" s="53"/>
    </row>
    <row r="30" spans="1:7" ht="260.45" customHeight="1" x14ac:dyDescent="0.25">
      <c r="A30" s="28">
        <v>26</v>
      </c>
      <c r="B30" s="61" t="s">
        <v>121</v>
      </c>
      <c r="C30" s="29" t="str">
        <f>IF(AND(ISTEXT(B30),ISTEXT(#REF!),LEN(F30)&lt;2129),"-","!")</f>
        <v>!</v>
      </c>
      <c r="D30" s="30">
        <f t="shared" si="0"/>
        <v>1</v>
      </c>
      <c r="E30" s="52"/>
      <c r="F30" s="53" t="s">
        <v>214</v>
      </c>
      <c r="G30" s="53"/>
    </row>
    <row r="31" spans="1:7" ht="372" customHeight="1" x14ac:dyDescent="0.25">
      <c r="A31" s="28">
        <v>27</v>
      </c>
      <c r="B31" s="61" t="s">
        <v>141</v>
      </c>
      <c r="C31" s="29" t="str">
        <f>IF(AND(ISTEXT(B31),ISTEXT(#REF!),LEN(F31)&lt;2129),"-","!")</f>
        <v>!</v>
      </c>
      <c r="D31" s="30">
        <f t="shared" si="0"/>
        <v>1</v>
      </c>
      <c r="E31" s="52" t="s">
        <v>228</v>
      </c>
      <c r="F31" s="53" t="s">
        <v>215</v>
      </c>
      <c r="G31" s="53"/>
    </row>
    <row r="32" spans="1:7" ht="183" customHeight="1" x14ac:dyDescent="0.25">
      <c r="A32" s="28">
        <v>28</v>
      </c>
      <c r="B32" s="61" t="s">
        <v>151</v>
      </c>
      <c r="C32" s="29" t="str">
        <f>IF(AND(ISTEXT(B32),ISTEXT(#REF!),LEN(F32)&lt;2129),"-","!")</f>
        <v>!</v>
      </c>
      <c r="D32" s="30">
        <f t="shared" si="0"/>
        <v>1</v>
      </c>
      <c r="E32" s="52" t="s">
        <v>234</v>
      </c>
      <c r="F32" s="53" t="s">
        <v>217</v>
      </c>
      <c r="G32" s="53"/>
    </row>
    <row r="33" spans="1:7" ht="187.9" customHeight="1" x14ac:dyDescent="0.25">
      <c r="A33" s="28">
        <v>29</v>
      </c>
      <c r="B33" s="61" t="s">
        <v>151</v>
      </c>
      <c r="C33" s="29" t="str">
        <f>IF(AND(ISTEXT(B33),ISTEXT(#REF!),LEN(F33)&lt;2129),"-","!")</f>
        <v>!</v>
      </c>
      <c r="D33" s="30">
        <f t="shared" si="0"/>
        <v>1</v>
      </c>
      <c r="E33" s="52" t="s">
        <v>233</v>
      </c>
      <c r="F33" s="53" t="s">
        <v>200</v>
      </c>
      <c r="G33" s="53"/>
    </row>
    <row r="34" spans="1:7" ht="118.9" customHeight="1" x14ac:dyDescent="0.25">
      <c r="A34" s="28">
        <v>30</v>
      </c>
      <c r="B34" s="61" t="s">
        <v>152</v>
      </c>
      <c r="C34" s="29" t="str">
        <f>IF(AND(ISTEXT(B34),ISTEXT(#REF!),LEN(F34)&lt;2129),"-","!")</f>
        <v>!</v>
      </c>
      <c r="D34" s="30">
        <f t="shared" si="0"/>
        <v>1</v>
      </c>
      <c r="E34" s="52" t="s">
        <v>242</v>
      </c>
      <c r="F34" s="53" t="s">
        <v>245</v>
      </c>
      <c r="G34" s="53"/>
    </row>
    <row r="35" spans="1:7" ht="217.15" customHeight="1" x14ac:dyDescent="0.25">
      <c r="A35" s="28">
        <v>31</v>
      </c>
      <c r="B35" s="61" t="s">
        <v>153</v>
      </c>
      <c r="C35" s="29" t="str">
        <f>IF(AND(ISTEXT(B35),ISTEXT(#REF!),LEN(F35)&lt;2129),"-","!")</f>
        <v>!</v>
      </c>
      <c r="D35" s="30">
        <f t="shared" si="0"/>
        <v>1</v>
      </c>
      <c r="E35" s="52" t="s">
        <v>201</v>
      </c>
      <c r="F35" s="53" t="s">
        <v>241</v>
      </c>
      <c r="G35" s="53"/>
    </row>
    <row r="36" spans="1:7" ht="231" customHeight="1" x14ac:dyDescent="0.25">
      <c r="A36" s="28">
        <v>32</v>
      </c>
      <c r="B36" s="61" t="s">
        <v>154</v>
      </c>
      <c r="C36" s="29" t="str">
        <f>IF(AND(ISTEXT(B36),ISTEXT(#REF!),LEN(F36)&lt;2129),"-","!")</f>
        <v>!</v>
      </c>
      <c r="D36" s="30">
        <f t="shared" si="0"/>
        <v>1</v>
      </c>
      <c r="E36" s="52" t="s">
        <v>202</v>
      </c>
      <c r="F36" s="53" t="s">
        <v>203</v>
      </c>
      <c r="G36" s="53"/>
    </row>
    <row r="37" spans="1:7" ht="189.6" customHeight="1" x14ac:dyDescent="0.25">
      <c r="A37" s="28">
        <v>33</v>
      </c>
      <c r="B37" s="61" t="s">
        <v>157</v>
      </c>
      <c r="C37" s="29" t="str">
        <f>IF(AND(ISTEXT(B37),ISTEXT(#REF!),LEN(F37)&lt;2129),"-","!")</f>
        <v>!</v>
      </c>
      <c r="D37" s="30">
        <f t="shared" si="0"/>
        <v>1</v>
      </c>
      <c r="E37" s="52" t="s">
        <v>204</v>
      </c>
      <c r="F37" s="53" t="s">
        <v>218</v>
      </c>
      <c r="G37" s="53"/>
    </row>
    <row r="38" spans="1:7" ht="201.6" customHeight="1" x14ac:dyDescent="0.25">
      <c r="A38" s="28">
        <v>34</v>
      </c>
      <c r="B38" s="61" t="s">
        <v>172</v>
      </c>
      <c r="C38" s="29" t="str">
        <f>IF(AND(ISTEXT(B38),ISTEXT(#REF!),LEN(F38)&lt;2129),"-","!")</f>
        <v>!</v>
      </c>
      <c r="D38" s="30">
        <f t="shared" si="0"/>
        <v>1</v>
      </c>
      <c r="E38" s="52" t="s">
        <v>239</v>
      </c>
      <c r="F38" s="53" t="s">
        <v>237</v>
      </c>
      <c r="G38" s="53"/>
    </row>
    <row r="39" spans="1:7" ht="175.15" customHeight="1" x14ac:dyDescent="0.25">
      <c r="A39" s="28">
        <v>35</v>
      </c>
      <c r="B39" s="61" t="s">
        <v>172</v>
      </c>
      <c r="C39" s="29" t="str">
        <f>IF(AND(ISTEXT(B39),ISTEXT(#REF!),LEN(F39)&lt;2129),"-","!")</f>
        <v>!</v>
      </c>
      <c r="D39" s="30">
        <f t="shared" si="0"/>
        <v>1</v>
      </c>
      <c r="E39" s="52" t="s">
        <v>240</v>
      </c>
      <c r="F39" s="53" t="s">
        <v>238</v>
      </c>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2025-06-11T20:08:55Z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