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0" yWindow="0" windowWidth="28800" windowHeight="1410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C34" i="5" l="1"/>
  <c r="C33" i="5"/>
  <c r="C32" i="5"/>
  <c r="C31"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<sst xmlns="http://schemas.openxmlformats.org/spreadsheetml/2006/main" count="262" uniqueCount="232">
  <si>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</si>
  <si>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</si>
  <si>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</si>
  <si>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</si>
  <si>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</si>
  <si>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</si>
  <si>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</si>
  <si>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</si>
  <si>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</si>
  <si>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</si>
  <si>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</si>
  <si>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</si>
  <si>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</si>
  <si>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</si>
  <si>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</si>
  <si>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</si>
  <si>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</si>
  <si>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</si>
  <si>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</si>
  <si>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</si>
  <si>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</si>
  <si>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</si>
  <si>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</si>
  <si>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</si>
  <si>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</si>
  <si>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</si>
  <si>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</si>
  <si>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</si>
  <si>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</si>
  <si>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</si>
  <si>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</si>
  <si>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</si>
  <si>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</si>
  <si>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</si>
  <si>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</si>
  <si>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</si>
  <si>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</si>
  <si>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</si>
  <si>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</si>
  <si>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</si>
  <si>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</si>
  <si>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</si>
  <si>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</si>
  <si>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</si>
  <si>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</si>
  <si>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</si>
  <si>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</si>
  <si>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</si>
  <si>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</si>
  <si>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</si>
  <si>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</si>
  <si>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</si>
  <si>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</si>
  <si>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</si>
  <si>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</si>
  <si>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</si>
  <si>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</si>
  <si>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</si>
  <si>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</si>
  <si>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</si>
  <si>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</si>
  <si>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</si>
  <si>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</si>
  <si>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</si>
  <si>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</si>
  <si>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</si>
  <si>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</si>
  <si>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</si>
  <si>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</si>
  <si>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</si>
  <si>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</si>
  <si>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</si>
  <si>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</si>
  <si>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</si>
  <si>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</si>
  <si>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</si>
  <si>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</si>
  <si>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</si>
  <si>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</si>
  <si>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</si>
  <si>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</si>
  <si>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</si>
  <si>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</si>
  <si>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</si>
  <si>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</si>
  <si>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</si>
  <si>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</si>
  <si>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</si>
  <si>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</si>
  <si>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</si>
  <si>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</si>
  <si>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</si>
  <si>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</si>
  <si>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</si>
  <si>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</si>
  <si>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</si>
  <si>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</si>
  <si>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</si>
  <si>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</si>
  <si>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</si>
  <si>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</si>
  <si>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</si>
  <si>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</si>
  <si>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</si>
  <si>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</si>
  <si>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</si>
  <si>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</si>
  <si>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</si>
  <si>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</si>
  <si>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</si>
  <si>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</si>
  <si>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</si>
  <si>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</si>
  <si>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</si>
  <si>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</si>
  <si>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</si>
  <si>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</si>
  <si>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</si>
  <si>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</si>
  <si>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</si>
  <si>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</si>
  <si>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</si>
  <si>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</si>
  <si>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</si>
  <si>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</si>
  <si>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</si>
  <si>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</si>
  <si>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</si>
  <si>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</si>
  <si>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</si>
  <si>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</si>
  <si>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</si>
  <si>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</si>
  <si>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</si>
  <si>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</si>
  <si>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</si>
  <si>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</si>
  <si>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</si>
  <si>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</si>
  <si>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</si>
  <si>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</si>
  <si>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</si>
  <si>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</si>
  <si>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</si>
  <si>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</si>
  <si>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</si>
  <si>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</si>
  <si>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</si>
  <si>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</si>
  <si>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</si>
  <si>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</si>
  <si>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</si>
  <si>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</si>
  <si>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</si>
  <si>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</si>
  <si>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</si>
  <si>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</si>
  <si>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</si>
  <si>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</si>
  <si>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</si>
  <si>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</si>
  <si>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</si>
  <si>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</si>
  <si>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</si>
  <si>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</si>
  <si>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</si>
  <si>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</si>
  <si>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</si>
  <si>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</si>
  <si>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</si>
  <si>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</si>
  <si>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</si>
  <si>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</si>
  <si>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</si>
  <si>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</si>
  <si>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</si>
  <si>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</si>
  <si>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</si>
  <si>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</si>
  <si>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</si>
  <si>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</si>
  <si>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</si>
  <si>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</si>
  <si>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</si>
  <si>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</si>
  <si>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</si>
  <si>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</si>
  <si>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</si>
  <si>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</si>
  <si>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</si>
  <si>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</si>
  <si>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</si>
  <si>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</si>
  <si>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</si>
  <si>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</si>
  <si>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</si>
  <si>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</si>
  <si>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</si>
  <si>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</si>
  <si>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</si>
  <si>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</si>
  <si>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</si>
  <si>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</si>
  <si>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</si>
  <si>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Allgemeine Kritik (Teil 2/2)</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</si>
  <si>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</si>
  <si>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</si>
  <si>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</si>
  <si>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</si>
  <si>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</si>
  <si>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</si>
  <si>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</si>
  <si>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</si>
  <si>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</si>
  <si>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</si>
  <si>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</si>
  <si>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</si>
  <si>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</si>
  <si>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</si>
  <si>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Verbraucherpreisgesamtindex und genereller sektoraler Produktivitätsfaktor (Teil 1/2)</t>
  </si>
  <si>
    <t>Besonderheiten des Basisjahres</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</si>
  <si>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</si>
  <si>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</si>
  <si>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</si>
  <si>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Regensburg Netz GmbH</t>
  </si>
  <si>
    <t>Anpassung der EOG im Hinblick auf operative Kosten (OPEX)</t>
  </si>
  <si>
    <t xml:space="preserve">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t>
  </si>
  <si>
    <t>Verbraucherpreisgesamtindex und genereller sektoraler Produktivitätsfaktor (Teil 2/2)</t>
  </si>
  <si>
    <t xml:space="preserve">Festlegung von Kosten nach MsbG als KAnEu </t>
  </si>
  <si>
    <t xml:space="preserve">Effizienzvergleich </t>
  </si>
  <si>
    <t>Kleine Netzbetreiber &amp; OPEX-Anpassung (Teil 1/2)</t>
  </si>
  <si>
    <t>Kleine Netzbetreiber &amp; OPEX-Anpassung (Teil 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</si>
</sst>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19">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ont>
        <b/>
        <i val="0"/>
      </font>
      <fill>
        <patternFill>
          <bgColor rgb="FFFFCCCC"/>
        </patternFill>
      </fill>
    </dxf>
    <dxf>
      <font>
        <b/>
        <i val="0"/>
      </font>
      <fill>
        <patternFill>
          <bgColor rgb="FFFFCCCC"/>
        </patternFill>
      </fill>
    </dxf>
    <dxf>
      <font>
        <b/>
        <i val="0"/>
      </font>
      <fill>
        <patternFill>
          <bgColor rgb="FFFFCCCC"/>
        </patternFill>
      </fill>
    </dxf>
    <dxf>
      <font>
        <b/>
        <i val="0"/>
      </font>
      <fill>
        <patternFill>
          <bgColor rgb="FFFFCCCC"/>
        </patternFill>
      </fill>
    </dxf>
    <dxf>
      <font>
        <b/>
        <i val="0"/>
      </font>
      <fill>
        <patternFill>
          <bgColor rgb="FFFFCCCC"/>
        </patternFill>
      </fill>
    </dxf>
    <dxf>
      <font>
        <b/>
        <i val="0"/>
      </font>
      <fill>
        <patternFill>
          <bgColor rgb="FFFFCCCC"/>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18" dataDxfId="17">
  <autoFilter ref="A2:A128"/>
  <tableColumns count="1">
    <tableColumn id="1" name="Tenorziffer" dataDxfId="16"/>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224</v>
      </c>
      <c r="D12" s="70"/>
      <c r="E12" s="5"/>
    </row>
    <row r="13" spans="1:5" ht="16.5" x14ac:dyDescent="0.3">
      <c r="A13" s="40"/>
      <c r="B13" s="39"/>
      <c r="C13" s="41" t="s">
        <v>21</v>
      </c>
      <c r="D13" s="42" t="s">
        <v>32</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216</v>
      </c>
      <c r="F5" s="53" t="s">
        <v>217</v>
      </c>
      <c r="G5" s="53"/>
    </row>
    <row r="6" spans="1:7" ht="178.5" customHeight="1" x14ac:dyDescent="0.25">
      <c r="A6" s="28">
        <v>2</v>
      </c>
      <c r="B6" s="61" t="s">
        <v>172</v>
      </c>
      <c r="C6" s="29" t="str">
        <f>IF(AND(ISTEXT(B6),ISTEXT(#REF!),LEN(F6)&lt;2129),"-","!")</f>
        <v>!</v>
      </c>
      <c r="D6" s="30">
        <f t="shared" ref="D6:D69" si="0">IF(CONCATENATE(E6&amp;F6&amp;G6)="",0,1)</f>
        <v>1</v>
      </c>
      <c r="E6" s="52" t="s">
        <v>204</v>
      </c>
      <c r="F6" s="53" t="s">
        <v>205</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218</v>
      </c>
      <c r="G9" s="53"/>
    </row>
    <row r="10" spans="1:7" ht="132" x14ac:dyDescent="0.25">
      <c r="A10" s="28">
        <v>6</v>
      </c>
      <c r="B10" s="61" t="s">
        <v>44</v>
      </c>
      <c r="C10" s="29" t="str">
        <f>IF(AND(ISTEXT(B10),ISTEXT(#REF!),LEN(F10)&lt;2129),"-","!")</f>
        <v>!</v>
      </c>
      <c r="D10" s="30">
        <f t="shared" si="0"/>
        <v>1</v>
      </c>
      <c r="E10" s="52" t="s">
        <v>186</v>
      </c>
      <c r="F10" s="53" t="s">
        <v>206</v>
      </c>
      <c r="G10" s="53"/>
    </row>
    <row r="11" spans="1:7" ht="379.5" x14ac:dyDescent="0.25">
      <c r="A11" s="28">
        <v>7</v>
      </c>
      <c r="B11" s="61" t="s">
        <v>51</v>
      </c>
      <c r="C11" s="29" t="str">
        <f>IF(AND(ISTEXT(B11),ISTEXT(#REF!),LEN(F11)&lt;2129),"-","!")</f>
        <v>!</v>
      </c>
      <c r="D11" s="30">
        <f t="shared" si="0"/>
        <v>1</v>
      </c>
      <c r="E11" s="52" t="s">
        <v>225</v>
      </c>
      <c r="F11" s="53" t="s">
        <v>207</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208</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220</v>
      </c>
      <c r="F16" s="53" t="s">
        <v>209</v>
      </c>
      <c r="G16" s="53"/>
    </row>
    <row r="17" spans="1:7" ht="409.5" x14ac:dyDescent="0.25">
      <c r="A17" s="28">
        <v>13</v>
      </c>
      <c r="B17" s="61" t="s">
        <v>65</v>
      </c>
      <c r="C17" s="29" t="str">
        <f>IF(AND(ISTEXT(B17),ISTEXT(#REF!),LEN(F17)&lt;2129),"-","!")</f>
        <v>!</v>
      </c>
      <c r="D17" s="30">
        <f t="shared" si="0"/>
        <v>1</v>
      </c>
      <c r="E17" s="52" t="s">
        <v>219</v>
      </c>
      <c r="F17" s="53" t="s">
        <v>194</v>
      </c>
      <c r="G17" s="53"/>
    </row>
    <row r="18" spans="1:7" ht="132" x14ac:dyDescent="0.25">
      <c r="A18" s="28">
        <v>14</v>
      </c>
      <c r="B18" s="61" t="s">
        <v>65</v>
      </c>
      <c r="C18" s="29" t="str">
        <f>IF(AND(ISTEXT(B18),ISTEXT(#REF!),LEN(F18)&lt;2129),"-","!")</f>
        <v>!</v>
      </c>
      <c r="D18" s="30">
        <f t="shared" si="0"/>
        <v>1</v>
      </c>
      <c r="E18" s="52" t="s">
        <v>227</v>
      </c>
      <c r="F18" s="53" t="s">
        <v>226</v>
      </c>
      <c r="G18" s="53"/>
    </row>
    <row r="19" spans="1:7" ht="247.5" x14ac:dyDescent="0.25">
      <c r="A19" s="28">
        <v>15</v>
      </c>
      <c r="B19" s="61" t="s">
        <v>175</v>
      </c>
      <c r="C19" s="29" t="str">
        <f>IF(AND(ISTEXT(B19),ISTEXT(#REF!),LEN(F19)&lt;2129),"-","!")</f>
        <v>!</v>
      </c>
      <c r="D19" s="30">
        <f t="shared" si="0"/>
        <v>1</v>
      </c>
      <c r="E19" s="52" t="s">
        <v>228</v>
      </c>
      <c r="F19" s="53" t="s">
        <v>210</v>
      </c>
      <c r="G19" s="53"/>
    </row>
    <row r="20" spans="1:7" ht="34.5" customHeight="1" x14ac:dyDescent="0.25">
      <c r="A20" s="28">
        <v>16</v>
      </c>
      <c r="B20" s="61" t="s">
        <v>73</v>
      </c>
      <c r="C20" s="29" t="str">
        <f>IF(AND(ISTEXT(B20),ISTEXT(#REF!),LEN(F20)&lt;2129),"-","!")</f>
        <v>!</v>
      </c>
      <c r="D20" s="30">
        <f t="shared" si="0"/>
        <v>1</v>
      </c>
      <c r="E20" s="52" t="s">
        <v>195</v>
      </c>
      <c r="F20" s="53" t="s">
        <v>223</v>
      </c>
      <c r="G20" s="53"/>
    </row>
    <row r="21" spans="1:7" ht="247.5" x14ac:dyDescent="0.25">
      <c r="A21" s="28">
        <v>17</v>
      </c>
      <c r="B21" s="61" t="s">
        <v>177</v>
      </c>
      <c r="C21" s="29" t="str">
        <f>IF(AND(ISTEXT(B21),ISTEXT(#REF!),LEN(F21)&lt;2129),"-","!")</f>
        <v>!</v>
      </c>
      <c r="D21" s="30">
        <f t="shared" si="0"/>
        <v>1</v>
      </c>
      <c r="E21" s="52" t="s">
        <v>221</v>
      </c>
      <c r="F21" s="53" t="s">
        <v>222</v>
      </c>
      <c r="G21" s="53"/>
    </row>
    <row r="22" spans="1:7" ht="409.5" x14ac:dyDescent="0.25">
      <c r="A22" s="28">
        <v>18</v>
      </c>
      <c r="B22" s="61" t="s">
        <v>98</v>
      </c>
      <c r="C22" s="29" t="str">
        <f>IF(AND(ISTEXT(B22),ISTEXT(#REF!),LEN(F22)&lt;2129),"-","!")</f>
        <v>!</v>
      </c>
      <c r="D22" s="30">
        <f t="shared" si="0"/>
        <v>1</v>
      </c>
      <c r="E22" s="52" t="s">
        <v>229</v>
      </c>
      <c r="F22" s="53" t="s">
        <v>212</v>
      </c>
      <c r="G22" s="53"/>
    </row>
    <row r="23" spans="1:7" ht="99" x14ac:dyDescent="0.25">
      <c r="A23" s="28">
        <v>19</v>
      </c>
      <c r="B23" s="61" t="s">
        <v>104</v>
      </c>
      <c r="C23" s="29" t="str">
        <f>IF(AND(ISTEXT(B23),ISTEXT(#REF!),LEN(F23)&lt;2129),"-","!")</f>
        <v>!</v>
      </c>
      <c r="D23" s="30">
        <f t="shared" si="0"/>
        <v>1</v>
      </c>
      <c r="E23" s="52"/>
      <c r="F23" s="53" t="s">
        <v>196</v>
      </c>
      <c r="G23" s="53"/>
    </row>
    <row r="24" spans="1:7" ht="33" x14ac:dyDescent="0.25">
      <c r="A24" s="28">
        <v>20</v>
      </c>
      <c r="B24" s="61" t="s">
        <v>114</v>
      </c>
      <c r="C24" s="29" t="str">
        <f>IF(AND(ISTEXT(B24),ISTEXT(#REF!),LEN(F24)&lt;2129),"-","!")</f>
        <v>!</v>
      </c>
      <c r="D24" s="30">
        <f t="shared" si="0"/>
        <v>1</v>
      </c>
      <c r="E24" s="52" t="s">
        <v>197</v>
      </c>
      <c r="F24" s="53" t="s">
        <v>198</v>
      </c>
      <c r="G24" s="53"/>
    </row>
    <row r="25" spans="1:7" ht="280.5" x14ac:dyDescent="0.25">
      <c r="A25" s="28">
        <v>21</v>
      </c>
      <c r="B25" s="61" t="s">
        <v>121</v>
      </c>
      <c r="C25" s="29" t="str">
        <f>IF(AND(ISTEXT(B25),ISTEXT(#REF!),LEN(F25)&lt;2129),"-","!")</f>
        <v>!</v>
      </c>
      <c r="D25" s="30">
        <f t="shared" si="0"/>
        <v>1</v>
      </c>
      <c r="E25" s="52"/>
      <c r="F25" s="53" t="s">
        <v>211</v>
      </c>
      <c r="G25" s="53"/>
    </row>
    <row r="26" spans="1:7" ht="379.5" x14ac:dyDescent="0.25">
      <c r="A26" s="28">
        <v>22</v>
      </c>
      <c r="B26" s="61" t="s">
        <v>151</v>
      </c>
      <c r="C26" s="29" t="str">
        <f>IF(AND(ISTEXT(B26),ISTEXT(#REF!),LEN(F26)&lt;2129),"-","!")</f>
        <v>!</v>
      </c>
      <c r="D26" s="30">
        <f t="shared" si="0"/>
        <v>1</v>
      </c>
      <c r="E26" s="52" t="s">
        <v>230</v>
      </c>
      <c r="F26" s="53" t="s">
        <v>213</v>
      </c>
      <c r="G26" s="53"/>
    </row>
    <row r="27" spans="1:7" ht="214.5" x14ac:dyDescent="0.25">
      <c r="A27" s="28">
        <v>23</v>
      </c>
      <c r="B27" s="61" t="s">
        <v>151</v>
      </c>
      <c r="C27" s="29" t="str">
        <f>IF(AND(ISTEXT(B27),ISTEXT(#REF!),LEN(F27)&lt;2129),"-","!")</f>
        <v>!</v>
      </c>
      <c r="D27" s="30">
        <f t="shared" si="0"/>
        <v>1</v>
      </c>
      <c r="E27" s="52" t="s">
        <v>231</v>
      </c>
      <c r="F27" s="53" t="s">
        <v>199</v>
      </c>
      <c r="G27" s="53"/>
    </row>
    <row r="28" spans="1:7" ht="247.5" x14ac:dyDescent="0.25">
      <c r="A28" s="28">
        <v>24</v>
      </c>
      <c r="B28" s="61" t="s">
        <v>153</v>
      </c>
      <c r="C28" s="29" t="str">
        <f>IF(AND(ISTEXT(B28),ISTEXT(#REF!),LEN(F28)&lt;2129),"-","!")</f>
        <v>!</v>
      </c>
      <c r="D28" s="30">
        <f t="shared" si="0"/>
        <v>1</v>
      </c>
      <c r="E28" s="52" t="s">
        <v>200</v>
      </c>
      <c r="F28" s="53" t="s">
        <v>214</v>
      </c>
      <c r="G28" s="53"/>
    </row>
    <row r="29" spans="1:7" ht="264" x14ac:dyDescent="0.25">
      <c r="A29" s="28">
        <v>25</v>
      </c>
      <c r="B29" s="61" t="s">
        <v>154</v>
      </c>
      <c r="C29" s="29" t="str">
        <f>IF(AND(ISTEXT(B29),ISTEXT(#REF!),LEN(F29)&lt;2129),"-","!")</f>
        <v>!</v>
      </c>
      <c r="D29" s="30">
        <f t="shared" si="0"/>
        <v>1</v>
      </c>
      <c r="E29" s="52" t="s">
        <v>201</v>
      </c>
      <c r="F29" s="53" t="s">
        <v>202</v>
      </c>
      <c r="G29" s="53"/>
    </row>
    <row r="30" spans="1:7" ht="214.5" x14ac:dyDescent="0.25">
      <c r="A30" s="28">
        <v>26</v>
      </c>
      <c r="B30" s="61" t="s">
        <v>157</v>
      </c>
      <c r="C30" s="29" t="str">
        <f>IF(AND(ISTEXT(B30),ISTEXT(#REF!),LEN(F30)&lt;2129),"-","!")</f>
        <v>!</v>
      </c>
      <c r="D30" s="30">
        <f t="shared" si="0"/>
        <v>1</v>
      </c>
      <c r="E30" s="52" t="s">
        <v>203</v>
      </c>
      <c r="F30" s="53" t="s">
        <v>215</v>
      </c>
      <c r="G30" s="53"/>
    </row>
    <row r="31" spans="1:7" ht="16.5" hidden="1" x14ac:dyDescent="0.25">
      <c r="A31" s="28">
        <v>27</v>
      </c>
      <c r="B31" s="61"/>
      <c r="C31" s="29" t="str">
        <f>IF(AND(ISTEXT(B31),ISTEXT(#REF!),LEN(F31)&lt;2129),"-","!")</f>
        <v>!</v>
      </c>
      <c r="D31" s="30">
        <f t="shared" si="0"/>
        <v>0</v>
      </c>
      <c r="E31" s="52"/>
      <c r="F31" s="53"/>
      <c r="G31" s="53"/>
    </row>
    <row r="32" spans="1:7" ht="16.5" hidden="1" x14ac:dyDescent="0.25">
      <c r="A32" s="28">
        <v>28</v>
      </c>
      <c r="B32" s="61"/>
      <c r="C32" s="29" t="str">
        <f>IF(AND(ISTEXT(B32),ISTEXT(#REF!),LEN(F32)&lt;2129),"-","!")</f>
        <v>!</v>
      </c>
      <c r="D32" s="30">
        <f t="shared" si="0"/>
        <v>0</v>
      </c>
      <c r="E32" s="52"/>
      <c r="F32" s="53"/>
      <c r="G32" s="53"/>
    </row>
    <row r="33" spans="1:7" ht="16.5" hidden="1" x14ac:dyDescent="0.25">
      <c r="A33" s="28">
        <v>29</v>
      </c>
      <c r="B33" s="61"/>
      <c r="C33" s="29" t="str">
        <f>IF(AND(ISTEXT(B33),ISTEXT(#REF!),LEN(F33)&lt;2129),"-","!")</f>
        <v>!</v>
      </c>
      <c r="D33" s="30">
        <f t="shared" si="0"/>
        <v>0</v>
      </c>
      <c r="E33" s="52"/>
      <c r="F33" s="53"/>
      <c r="G33" s="53"/>
    </row>
    <row r="34" spans="1:7" ht="16.5" hidden="1" x14ac:dyDescent="0.25">
      <c r="A34" s="28">
        <v>30</v>
      </c>
      <c r="B34" s="61"/>
      <c r="C34" s="29" t="str">
        <f>IF(AND(ISTEXT(B34),ISTEXT(#REF!),LEN(F34)&lt;2129),"-","!")</f>
        <v>!</v>
      </c>
      <c r="D34" s="30">
        <f t="shared" si="0"/>
        <v>0</v>
      </c>
      <c r="E34" s="52"/>
      <c r="F34" s="53"/>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15" priority="17">
      <formula>"Informationen!$C$12&lt;&gt;"""""</formula>
    </cfRule>
  </conditionalFormatting>
  <conditionalFormatting sqref="C3 C5:C21 C35:C1048576 C26:C30">
    <cfRule type="containsText" dxfId="14" priority="15" operator="containsText" text="!">
      <formula>NOT(ISERROR(SEARCH("!",C3)))</formula>
    </cfRule>
  </conditionalFormatting>
  <conditionalFormatting sqref="G5:G296">
    <cfRule type="expression" dxfId="13" priority="21">
      <formula>#REF!="x"</formula>
    </cfRule>
  </conditionalFormatting>
  <conditionalFormatting sqref="C22">
    <cfRule type="containsText" dxfId="12" priority="12" operator="containsText" text="!">
      <formula>NOT(ISERROR(SEARCH("!",C22)))</formula>
    </cfRule>
  </conditionalFormatting>
  <conditionalFormatting sqref="C23:C25">
    <cfRule type="containsText" dxfId="11" priority="10" operator="containsText" text="!">
      <formula>NOT(ISERROR(SEARCH("!",C23)))</formula>
    </cfRule>
  </conditionalFormatting>
  <conditionalFormatting sqref="C31">
    <cfRule type="containsText" dxfId="10" priority="8" operator="containsText" text="!">
      <formula>NOT(ISERROR(SEARCH("!",C31)))</formula>
    </cfRule>
  </conditionalFormatting>
  <conditionalFormatting sqref="C32">
    <cfRule type="containsText" dxfId="9" priority="6" operator="containsText" text="!">
      <formula>NOT(ISERROR(SEARCH("!",C32)))</formula>
    </cfRule>
  </conditionalFormatting>
  <conditionalFormatting sqref="C33">
    <cfRule type="containsText" dxfId="8" priority="4" operator="containsText" text="!">
      <formula>NOT(ISERROR(SEARCH("!",C33)))</formula>
    </cfRule>
  </conditionalFormatting>
  <conditionalFormatting sqref="C34">
    <cfRule type="containsText" dxfId="7" priority="2" operator="containsText" text="!">
      <formula>NOT(ISERROR(SEARCH("!",C34)))</formula>
    </cfRule>
  </conditionalFormatting>
  <dataValidations count="4">
    <dataValidation type="custom" allowBlank="1" showInputMessage="1" showErrorMessage="1" sqref="F297:F1048576 F3">
      <formula1>" =$B1&lt;0 "</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5 F35:F296">
      <formula1>(OR(ISNONTEXT(B5),ISNONTEXT(#REF!),LEN(#REF!)&gt;2128)=FALSE)</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26:F30">
      <formula1>(OR(ISNONTEXT(B26),ISNONTEXT(#REF!),LEN(#REF!)&gt;2128)=FALSE)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14" operator="containsText" id="{F04945A3-9EAE-471A-A4C4-197C1734E726}">
            <xm:f>NOT(ISERROR(SEARCH("-",C3)))</xm:f>
            <xm:f>"-"</xm:f>
            <x14:dxf>
              <fill>
                <patternFill>
                  <bgColor theme="6" tint="0.79998168889431442"/>
                </patternFill>
              </fill>
            </x14:dxf>
          </x14:cfRule>
          <xm:sqref>C3 C5:C21 C35:C1048576 C26:C30</xm:sqref>
        </x14:conditionalFormatting>
        <x14:conditionalFormatting xmlns:xm="http://schemas.microsoft.com/office/excel/2006/main">
          <x14:cfRule type="containsText" priority="9" operator="containsText" id="{B0C71E98-8C6E-4205-9B2F-1DFB24BB3AFF}">
            <xm:f>NOT(ISERROR(SEARCH("-",C23)))</xm:f>
            <xm:f>"-"</xm:f>
            <x14:dxf>
              <fill>
                <patternFill>
                  <bgColor theme="6" tint="0.79998168889431442"/>
                </patternFill>
              </fill>
            </x14:dxf>
          </x14:cfRule>
          <xm:sqref>C23:C25</xm:sqref>
        </x14:conditionalFormatting>
        <x14:conditionalFormatting xmlns:xm="http://schemas.microsoft.com/office/excel/2006/main">
          <x14:cfRule type="containsText" priority="11" operator="containsText" id="{F034B1D3-BAE9-4BD3-B16A-D7462817E3B9}">
            <xm:f>NOT(ISERROR(SEARCH("-",C22)))</xm:f>
            <xm:f>"-"</xm:f>
            <x14:dxf>
              <fill>
                <patternFill>
                  <bgColor theme="6" tint="0.79998168889431442"/>
                </patternFill>
              </fill>
            </x14:dxf>
          </x14:cfRule>
          <xm:sqref>C22</xm:sqref>
        </x14:conditionalFormatting>
        <x14:conditionalFormatting xmlns:xm="http://schemas.microsoft.com/office/excel/2006/main">
          <x14:cfRule type="containsText" priority="7" operator="containsText" id="{ADE6B7BA-0547-44A1-B32F-2D154C525BF6}">
            <xm:f>NOT(ISERROR(SEARCH("-",C31)))</xm:f>
            <xm:f>"-"</xm:f>
            <x14:dxf>
              <fill>
                <patternFill>
                  <bgColor theme="6" tint="0.79998168889431442"/>
                </patternFill>
              </fill>
            </x14:dxf>
          </x14:cfRule>
          <xm:sqref>C31</xm:sqref>
        </x14:conditionalFormatting>
        <x14:conditionalFormatting xmlns:xm="http://schemas.microsoft.com/office/excel/2006/main">
          <x14:cfRule type="containsText" priority="5" operator="containsText" id="{29AB79FE-C728-400A-93B9-CF4CAA88C64B}">
            <xm:f>NOT(ISERROR(SEARCH("-",C32)))</xm:f>
            <xm:f>"-"</xm:f>
            <x14:dxf>
              <fill>
                <patternFill>
                  <bgColor theme="6" tint="0.79998168889431442"/>
                </patternFill>
              </fill>
            </x14:dxf>
          </x14:cfRule>
          <xm:sqref>C32</xm:sqref>
        </x14:conditionalFormatting>
        <x14:conditionalFormatting xmlns:xm="http://schemas.microsoft.com/office/excel/2006/main">
          <x14:cfRule type="containsText" priority="3" operator="containsText" id="{AA29FBC1-3E02-4BE1-AE88-9E011982D694}">
            <xm:f>NOT(ISERROR(SEARCH("-",C33)))</xm:f>
            <xm:f>"-"</xm:f>
            <x14:dxf>
              <fill>
                <patternFill>
                  <bgColor theme="6" tint="0.79998168889431442"/>
                </patternFill>
              </fill>
            </x14:dxf>
          </x14:cfRule>
          <xm:sqref>C33</xm:sqref>
        </x14:conditionalFormatting>
        <x14:conditionalFormatting xmlns:xm="http://schemas.microsoft.com/office/excel/2006/main">
          <x14:cfRule type="containsText" priority="1" operator="containsText" id="{53216AB3-0A1A-46FE-A327-5306BD0389DE}">
            <xm:f>NOT(ISERROR(SEARCH("-",C34)))</xm:f>
            <xm:f>"-"</xm:f>
            <x14:dxf>
              <fill>
                <patternFill>
                  <bgColor theme="6" tint="0.79998168889431442"/>
                </patternFill>
              </fill>
            </x14:dxf>
          </x14:cfRule>
          <xm:sqref>C34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B5:B30 B35:B1048576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customXml/itemProps3.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