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25815" windowHeight="140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<sst xmlns="http://schemas.openxmlformats.org/spreadsheetml/2006/main" count="223" uniqueCount="207">
  <si>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</si>
  <si>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</si>
  <si>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</si>
  <si>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</si>
  <si>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</si>
  <si>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</si>
  <si>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</si>
  <si>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</si>
  <si>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</si>
  <si>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</si>
  <si>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</si>
  <si>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</si>
  <si>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</si>
  <si>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</si>
  <si>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</si>
  <si>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</si>
  <si>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</si>
  <si>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</si>
  <si>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</si>
  <si>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</si>
  <si>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</si>
  <si>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</si>
  <si>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</si>
  <si>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</si>
  <si>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</si>
  <si>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</si>
  <si>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</si>
  <si>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</si>
  <si>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</si>
  <si>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</si>
  <si>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</si>
  <si>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</si>
  <si>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</si>
  <si>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</si>
  <si>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</si>
  <si>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</si>
  <si>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</si>
  <si>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</si>
  <si>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</si>
  <si>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</si>
  <si>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</si>
  <si>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</si>
  <si>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</si>
  <si>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</si>
  <si>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</si>
  <si>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</si>
  <si>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</si>
  <si>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</si>
  <si>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</si>
  <si>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</si>
  <si>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</si>
  <si>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</si>
  <si>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</si>
  <si>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</si>
  <si>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</si>
  <si>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</si>
  <si>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</si>
  <si>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</si>
  <si>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</si>
  <si>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</si>
  <si>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</si>
  <si>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</si>
  <si>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</si>
  <si>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</si>
  <si>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</si>
  <si>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</si>
  <si>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</si>
  <si>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</si>
  <si>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</si>
  <si>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</si>
  <si>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</si>
  <si>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</si>
  <si>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</si>
  <si>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</si>
  <si>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</si>
  <si>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</si>
  <si>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</si>
  <si>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</si>
  <si>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</si>
  <si>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</si>
  <si>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</si>
  <si>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</si>
  <si>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</si>
  <si>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</si>
  <si>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</si>
  <si>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</si>
  <si>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</si>
  <si>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</si>
  <si>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</si>
  <si>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</si>
  <si>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</si>
  <si>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</si>
  <si>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</si>
  <si>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</si>
  <si>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</si>
  <si>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</si>
  <si>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</si>
  <si>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</si>
  <si>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</si>
  <si>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</si>
  <si>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</si>
  <si>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</si>
  <si>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</si>
  <si>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</si>
  <si>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</si>
  <si>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</si>
  <si>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</si>
  <si>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</si>
  <si>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</si>
  <si>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</si>
  <si>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</si>
  <si>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</si>
  <si>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</si>
  <si>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</si>
  <si>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</si>
  <si>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</si>
  <si>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</si>
  <si>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</si>
  <si>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</si>
  <si>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</si>
  <si>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</si>
  <si>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</si>
  <si>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</si>
  <si>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</si>
  <si>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</si>
  <si>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</si>
  <si>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</si>
  <si>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</si>
  <si>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</si>
  <si>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</si>
  <si>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</si>
  <si>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</si>
  <si>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</si>
  <si>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</si>
  <si>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</si>
  <si>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</si>
  <si>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</si>
  <si>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</si>
  <si>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</si>
  <si>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</si>
  <si>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</si>
  <si>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</si>
  <si>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</si>
  <si>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</si>
  <si>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</si>
  <si>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</si>
  <si>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</si>
  <si>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</si>
  <si>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</si>
  <si>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</si>
  <si>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</si>
  <si>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</si>
  <si>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</si>
  <si>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</si>
  <si>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</si>
  <si>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</si>
  <si>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</si>
  <si>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</si>
  <si>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</si>
  <si>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</si>
  <si>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</si>
  <si>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</si>
  <si>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</si>
  <si>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</si>
  <si>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</si>
  <si>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</si>
  <si>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</si>
  <si>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</si>
  <si>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</si>
  <si>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</si>
  <si>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</si>
  <si>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</si>
  <si>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</si>
  <si>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</si>
  <si>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</si>
  <si>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</si>
  <si>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</si>
  <si>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</si>
  <si>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</si>
  <si>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</si>
  <si>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</si>
  <si>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</si>
  <si>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SWE Netz GmbH</t>
  </si>
  <si>
    <t xml:space="preserve">Bewertung für volatile Kosten </t>
  </si>
  <si>
    <t xml:space="preserve">Kosten für Aus- und Weiterbildung </t>
  </si>
  <si>
    <t xml:space="preserve">Der mit der individuellen demoskopischen Entwicklung der Netzgesellschaften verbundene Ausbildungsbedarf zur Sicherung des Nachwuchses in allen Fachbereichen stellt einen zentralen Baustein der Personalentwicklung in den Netzgesellschaften dar. Während die Ausbildungsbedarfe in der Rückschau relativ konstant sind, werden sie sich in der Vorausschau aufgrund der unterschiedlichen demoskopischen Zusammensetzung in den Netzgesellschaften volatil und sehr individuell je Netzgesellschaft entwickeln. Es kann also nicht von einer Gleichförmigkeit ausgegangen werden. Vielmehr wird sich der Ausbildungsbedarf je Gesellschaft sehr differenziert entwickeln, so dass eine Einbeziehung in den Effizienzvergleich nicht sachgerecht erscheint. Im Vertrauen auf eine verlässliche Finanzierung der sich volatil entwickelnden Aufwendungen für eine qualitativ hochwertige Ausbildung als Antwort auf den Fachkräftemangel haben viele Stadtwerke in den letzten Jahren sogar organisatorische Umstrukturierungen vorgenommen, um die Auszubildenden direkt bei der Netzgesellschaft anzustellen. Zukünftig die Ausbildungskosten im Effizienzvergleich zu berücksichtigen und volatile Ausbildungskosten nur im Ausgangsniveau zu berücksichtigen, stellt einen deutlichen Rückschritt für die Personalentwicklung und deren Finanzierung dar. Gleiches gilt für die betrieblichen Weiterbildungskosten.Vor diesem Hintergrund wird gefordert, diese Kostenbestandteile nicht dem Effizienzvergleich zu unterwerfen. </t>
  </si>
  <si>
    <t>Anpassung des Korrekturterms</t>
  </si>
  <si>
    <t>Der im Ausgangsniveau enthaltene volatile Kostenanteil wird durch die neuen Vorgaben in den Effizienzvergleich einbezogen. Die Umsetzung erfolgt durch das Auslassen dieser Abbauvorgabe in dem Korrekturterm (VPI – PF). Somit entfaltet sich die Abbauvorgabe in der Differenzbetrachtung dieses Korrekturterms. Dabei sollen nun alle als volatil eingestuften Kostenarten vollständig dem Effizienzvergleich unterliegen. Dies steht im Wiederspruch zu der Einordnung der BNetzA, dass volatile Kosten einen Mittelweg, zwischen den beeinflussbaren Kostenanteilen und den Kostenarten, welche keinen Effizienzvorgaben unterliegen, darstellen. Im dargelegten Ansatz würden nun alle Kostenarten ausnahmslos dem Effizienzvergleich unterliegen, auch diejenigen, die keinen beeinflussbaren Charakter aufweisen. 
Darüber hinaus gilt festzuhalten, dass bestimmte volatile Kostenarten bereits mit weiteren Anreizmechanismen belegt sind, wodurch ein doppelter Effizienzanreiz Anwendung findet, ganz zu schweigen von dem Instrument der Kostenprüfung, welche ebenfalls Maßstäbe für den Ansatz effizienter Kosten setzt. Eine mehrfache Belegung dieser Kostenarten mit verschiedenen Anreizinstrumenten scheint daher als nicht sachgerecht, da ein wesentlicher Teil dieser Kosten nicht beeinflussbar ist und einer sachrichtigen Abbildung nicht Rechnung getragen wird. Der Korrekturterm der volatilen Kosten sollte daher um die Effizienzabbauvorgabe angepasst werden, sodass die volatilen Kosten weiterhin keinem Effizienzvergleich unterliegen.</t>
  </si>
  <si>
    <t>Kosten für Methanemissionsverordnung</t>
  </si>
  <si>
    <t>Die EU-Methanemissionsverordnung verpflichtet Netzbetreiber die Methanemissionen regelmäßig zu messen und Defekte schnellstmöglich zu beseitigen sowie das Ablassen von Gasen zu verringern. Die Verordnung sieht Vorgaben zur Reduzierung von Methanemissionen vor und belastet somit Netzbetreiber mit zusätzlichen Kosten. Die Kosten der Netzbetreiber, die aufgrund der EU-Methanemissionsverordnung entstehen, können als volatil betrachtet werden, da sie mehreren Faktoren unterliegen, die sich in der Höhe und Häufigkeit ändern können. Methanemissionen in Gasnetzen können durch Leckagen oder Defekte an Leitungen entstehen. Diese Leckagen sind jedoch nicht konstant, sondern hängen von vielen Faktoren ab, wie etwa exogene Auswirkungen auf die Netzinfrastruktur, der Witterung beziehungsweise extremen Wetterereignissen oder der Häufigkeit von Wartungs- und Reparaturarbeiten. Auch benötigen Netzbetreiber neue technologische Lösungen zur Überwachung und Minderung von Methanemissionen bzw. zusätzliche Ressourcen über Dienstleister. Die Kosten für Technologien und zusätzlichen Dienstleistungen zur Leckageerkennung und -behebung sind ebenfalls volatil, da sie von deren Marktverfügbarkeit abhängen. Wir bitten daher um die zeitnahe Prüfung und Umsetzung der Anerkennung dieser als volatilen Kosten, um den Netzbetreibern einen fairen und praktikablen Anreiz und die Möglichkeit zu geben, ihre gesetzlichen Verpflichtungen im Einklang mit den Zielvorgaben der EU zu erfüllen.</t>
  </si>
  <si>
    <t>kalkulatorische Buchverluste</t>
  </si>
  <si>
    <t>Die Bestimmung von Kostenanteilen, die nicht dem Effizienzvergleich unterliegen, soll künftig nach den Abgrenzungskriterien Exogenität, Gleichartigkeit und Volatilität erfolgen. Einige Kostenpositionen, die bislang als dauerhaft nicht beeinflussbar eingestuft sind, werden somit im neuen Regulierungsrahmen in den Effizienzvergleich einbezogen und dem Budgetprinzip unterworfen. Grundsätzlich wird hier hinsichtlich aller mit dem Personal im Zusammenhang stehenden Kosten ein negatives Signal gesetzt. Die Ressource Personal ist maßgeblich für die Wertschöpfung in unserem Unternehmen. Insbesondere in hochspezialisierten Bereichen wie der Energiewirtschaft stellt der Fachkräftemangel bereits eine unserer größten Herausforderungen dar. Als Netzbetreiber sind wir bereits seit Jahren gezwungen unsere Personalressourcen effektiv einsetzen und zu halten. Wir möchten ausdrücklich anmerken, dass das Personal, welches uns verloren geht, oftmals in wettbewerblich orientierten Unternehmen lukrativere Rahmenbedingungen vorfindet. Allein vor diesem Hintergrund erscheinen zusätzliche Anreizmechanismen zur Effizienzsteigerung und Simulation des Wettbewerbs im Kontext unseres Personals nicht nachvollziehbar. Folgende Kostenpositionen dürfen nicht dem Effizienzvergleich unterliegen: Kosten der betrieblichen und tariflichen Vereinbarungen zu Lohnzusatzleistungen, Kosten der im gesetzlichen Rahmen ausgeübten Betriebs- und Personalratstätigkeit, Kosten der Berufsausbildung und Weiterbildung im Unternehmen und von Betriebskindertagesstätten für Kinder der im Netzbereich beschäftigten Betriebsangehörigen. Künftig sollten auch Löhne und Gehälter des im Netzbereich beschäftigten Personals nicht einem Effizienzvergeich unterzogen werden.</t>
  </si>
  <si>
    <t>Die kalkulatorische Buchverluste sollten mit aufgenommen werden, da es in den Sachstandsmitteilungen RAMEN / NEF keine Erwähnung findet, jedoch in der Vergangenheit bei der Bestimmung des Ausgangsniveaus ein wichtiges Thema war. Die kalkulatorischen Buchverluste resultieren aus den Anlagenabgängen, die noch vor Ablauf der kalkulatorischen Nutzungsdauer aus dem Geschäftsbetrieb ausgeschieden sind. Sie entstehen zum Großteil durch von Dritten veranlasste Umlegungen, durch Umbauten oder auch durch vorzeitige Materialermüdung. Auch handelt es sich bei den kalkulatorischen Buchverlusten um keine Besonderheiten des Basisjahres. Werden die kalkulatorischen Buchverluste nicht anerkannt, gehen die in diesem Zusammenhang stehenden Kosten, für den Netzbetreiber uneinbringlich verloren. Wir möchten darauf hinweisen, dass im Netzbetrieb Veränderungen am Anlagevermögen bzw. der Netzstruktur regelmäßig vorhanden sind (positiv wie negativ) und insbesondere im Gas weiter an Bedeutung gewinnen werden. Der neue Korrekturterm, sollte daher auch die Effekte aus kalkulatorischen Buchgewinnen- und- Verlusten im Sinne einer ganzheitlichen verursachergerechten Ab-bildung berücksichtigen. Wir bitten dahingehend um eine nähere Konkretisierung des Festlegungstextes.</t>
  </si>
  <si>
    <t xml:space="preserve">Anlagen im Bau - keine Verzinsung </t>
  </si>
  <si>
    <t>Gerade im Bereich von Infrastrukturprojekten, wie dem Netzausbau, ist es üblich, dass sich große und kapitalintensive Projekte über mehrere Jahre ziehen, wodurch es gute Gründe gibt, diese Anlagen im Bau auch im Rahmen der fortgeführten Kapitalkostenermittlung zu verzinsen. Der Bau von Netzinfrastruktur erfordert häufig enorme Investitionen, die über einen längeren Zeitraum finanziert werden müssen. Während der Bauphase ist ein erheblicher Teil des Kapitals gebunden, ohne dass die Anlage sofort Einnahmen generiert. Um die Investitionskosten zu decken, werden in der Regel Kredite aufgenommen, deren Finanzierungskosten bereits bei Baubeginn eine reale Kostenbelastung für das Unternehmen darstellen. Um uns die Möglichkeit zu geben, diese Kosten während der Bauzeit zu decken, ist eine regulatorische Verzinsung für Anlagen im Bau elementar. Wenn die regulatorische Verzinsung auf Anlagen im Bau nicht anerkannt wird, kann diese Schieflage in den Finanzströmen ferner die Kreditwürdigkeit stark beeinträchtigen und die Konditionen erheblich verschlechtern. Die Verzinsung der Anlagen im Bau schafft für Investoren das notwendige Vertrauen in die regulatorischen Rahmenbedingungen. Investoren sind eher bereit, in große Infrastrukturprojekte zu investieren, wenn sie die Aussicht haben, die mit der Investition verbundenen Finanzierungskosten und Risiken zu decken. Ohne eine Verzinsung in der Bauzeit würden weniger Anreize gesetzt, in langfristige und notwendige Projekte zu investieren, weil Investoren ein Risiko darin sehen, was die Notwendigkeit zur Modernisierung und zum Ausbau der Infrastruktur behindert. Die Verzinsung von Anlagen im Bau sollte daher weiterhin auch bei der Abbildung der fortgeführten Kapitalkosten Anwendung finden.</t>
  </si>
  <si>
    <t>Zinsbonus für KBZ/NAKB</t>
  </si>
  <si>
    <t>Baukostenzuschüsse (BKZ) und Netzanschlusskostenzuschüsse (NAKB) stellen für Netzbetreiber gleichermaßen eine wichtige Finanzierungskomponente dar. Ohne diese müssten sich Netzbetreiber alternativ mit Fremdkapital eindecken, um den Leistungsverpflichtungen gerecht zu werden. Die BNetzA beabsichtig eine differenzierte regulatorische Behandlung zwischen Baukostenzuschüssen und Netzanschlusskostenbeiträgen im Kontext des neuen Anreizelements „Zinsbonus“ (nur im Strom) vorzunehmen. Bislang mussten Baukostenzuschüsse und Netzanschlusskostenbeiträge nie separat ausgewiesen werden, da diese Leistungsverpflichtungen gleichermaßen in der Anreizregulierung behandelt wurden. Auch in den vergangenen Meldungen an die Behörde konnten diese seitens der Netzbetreiber entweder gesamthaft als BKZ oder NAKB eingetragen werden. Ferner hat sich dies im Zeitablauf auch im internen Sprachgebrauch etabliert, indem beispielsweise nur von BKZ die Rede war. Ein „Zinsbonus“ o.ä. sollte pauschal auf beide Elemente angewandt werden, da beide die gleiche Zielsetzung verfolgen, nämlich dem Finanzierungsbeitrag für die Netzinvestitionen. Aufgrund einer unterschiedlichen gesetzlichen Verankerung und Steuerungswirkung von Baukostenzuschüssen und Netzanschlusskostenbeiträgen ergibt sich für uns kein nachvollziehbares Erfordernis, weshalb beide Aspekte künftig regulatorisch unterschiedlich behandelt werden sollen. Ferner entspricht dies auch nicht dem Gedanken einer pauschalierten und damit vereinfachten Kapitalkostenbestimmung.</t>
  </si>
  <si>
    <t xml:space="preserve">differenzierte Behandlung im Strom und Gas </t>
  </si>
  <si>
    <t xml:space="preserve">Es sollte keine differenzierte Behandlung von Baukostenzuschüssen für Strom- und Gasnetze erfolgen, weil die Grundprinzipien in beiden Sparten weitgehend ähnlich sind. Neben der Finanzierungswirkung hat der Baukostenzuschuss auch eine wichtige Steuerungswirkung. Insbesondere aufgrund der abnehmenden Bedeutung der Gassparte ist der Baukostenzuschuss als Steuerungsinstrument umso wichtiger, zumal Gasnetzbetreiber weiterhin Anschlussbegehren erhalten, die teilweise mit hohen Investitionskosten verbunden sind – Mittel, die für die Finanzierung der Transformationsprojekte anderer zukunftsträchtiger Sparten dann fehlen. </t>
  </si>
  <si>
    <t xml:space="preserve">Rückstellung für unvermeidbare Rückbauten von Gasnetzen </t>
  </si>
  <si>
    <t xml:space="preserve">Vereinfachungsvorschlag: Erzielbare Erlöse im Regulierungskonto auf handelsrechtliche Werte abstellen </t>
  </si>
  <si>
    <t>Anschluss an die Stellkungnahme des VKU</t>
  </si>
  <si>
    <t>Anschluss an die Stellkungnahme der Thüga</t>
  </si>
  <si>
    <t xml:space="preserve">Die SWE Netz GmbH schließt sich im übrigen der Stellungsnahme zum RAMEN Tenorentwurf  GBK-24-01-3#3   sowie zum Tenorentwurf der Festlegungen der Methodik zur Ermittlung des Ausgangsniveaus 
(StromNEF/GasNEF) GBK-24-02-1#3 und GBK-24-02-2#3 des VKU an. Der Versand an die BNetzA ist am Mittwoch, den 05.03.2025 geplant. </t>
  </si>
  <si>
    <t xml:space="preserve">Die SWE Netz GmbH schließt sich darüber hinaus an die Stellungsnahme der Thüga an. </t>
  </si>
  <si>
    <t xml:space="preserve">Hinsichtlich der Definition wird angemerkt, dass neben den adressierten Stilllegungen der Vollständigkeit halber auch auf das Thema Rückbauten eingegangen werden sollte, die insbesondere in städtischen Versorgungsgebieten eine bedeutendere Rolle einnehmen können. Für die Kosten der Umbaumaßnahmen sowie für die Betriebskosten der stillgelegten Gasnetze sind Rückstellungen für ungewisse Verbindlichkeiten zu bilden, da diese wirtschaftlich und rechtlich verursacht sind. Die Rückstellung für unvermeidbare Rückbauten von Gasnetzen ist analog zu der Rückstellung für die Stilllegung von Gasnetzen zu bilden. </t>
  </si>
  <si>
    <t xml:space="preserve">Hinsichtlich der Abbildung der Erlöse im Regulierungskonto ist gemäß § 5 Abs. 1 ARegV die Differenz zwischen den zulässigen Erlösen unter Berücksichtigung der tatsächlichen Mengenentwick-lung erzielbaren Erlöse im Regulierungskonto zu erfassen. Somit ist hierbei auf die im jeweiligen Jahr auf die physikalisch durchgeleiteten Absatzmengen zu den jeweiligen in Anspruch genommenen Leistungswerten abzustellen.
Wir möchten zum einen darauf hinweisen, dass es in der Praxis für einen Sachbearbeiter teilweise ein bis zwei Wochen Zeit in Anspruch nehmen kann, um die Vielzahl der Daten in die komprimierte vorgegebene Struktur im Erhebungsbogen zu einzubringen. Durch das Abstellen auf die durchgeleiteten Mengen kommt auch keine Übereinstimmung mit dem Jahresabschluss zu Stande. Hintergrund ist, dass bei Stichtagsabrechnung zum 31.12. Korrekturen unumgänglich sind, weil sie in der Praxis ganz in der Natur der Sache liegen. Wir bitten Sie die Anpassung des Regulierungsrahmens daher zum Anlass zu nehmen, zu prüfen ob anstelle der Mengenbetrachtung im Regulierungskonto vielmehr auf den vom Wirtschaftsprüfer testierten Wert im Jahresabschluss abgestellt werden kann, so wie es einige Regulierungsbehörden teilweise schon aus Praktikabilitätsgründen umsetzen. Dies würde den operativen Arbeitsaufwand stark reduzieren, zumal der Mehrwert dieser komplizierten Überleitungsrechnung nicht ersichtlich ist und in keinem Aufwand-Nutzen-Verhältnis steht, Stichwort Blick auf das große Ganze.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</si>
</sst>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ont>
        <b/>
        <i val="0"/>
      </font>
      <fill>
        <patternFill>
          <bgColor rgb="FFFFCCCC"/>
        </patternFill>
      </fill>
    </dxf>
    <dxf>
      <fill>
        <patternFill>
          <bgColor theme="9" tint="-0.24994659260841701"/>
        </patternFill>
      </fill>
    </dxf>
    <dxf>
      <fill>
        <patternFill>
          <bgColor theme="5" tint="0.79998168889431442"/>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4" t="s">
        <v>29</v>
      </c>
      <c r="B1" s="75"/>
      <c r="C1" s="75"/>
      <c r="D1" s="76"/>
    </row>
    <row r="2" spans="1:5" ht="16.5" x14ac:dyDescent="0.3">
      <c r="A2" s="84"/>
      <c r="B2" s="85"/>
      <c r="C2" s="85"/>
      <c r="D2" s="86"/>
    </row>
    <row r="3" spans="1:5" ht="18.75" x14ac:dyDescent="0.3">
      <c r="A3" s="87" t="s">
        <v>28</v>
      </c>
      <c r="B3" s="88"/>
      <c r="C3" s="40"/>
      <c r="D3" s="41"/>
    </row>
    <row r="4" spans="1:5" ht="17.25" x14ac:dyDescent="0.3">
      <c r="A4" s="42"/>
      <c r="B4" s="43"/>
      <c r="C4" s="43"/>
      <c r="D4" s="44"/>
    </row>
    <row r="5" spans="1:5" ht="18.75" x14ac:dyDescent="0.35">
      <c r="A5" s="45" t="s">
        <v>89</v>
      </c>
      <c r="B5" s="46"/>
      <c r="C5" s="46"/>
      <c r="D5" s="47"/>
    </row>
    <row r="6" spans="1:5" ht="34.5" customHeight="1" x14ac:dyDescent="0.25">
      <c r="A6" s="91" t="s">
        <v>90</v>
      </c>
      <c r="B6" s="92"/>
      <c r="C6" s="92"/>
      <c r="D6" s="93"/>
    </row>
    <row r="7" spans="1:5" ht="11.25" customHeight="1" x14ac:dyDescent="0.25">
      <c r="A7" s="91"/>
      <c r="B7" s="92"/>
      <c r="C7" s="92"/>
      <c r="D7" s="93"/>
    </row>
    <row r="8" spans="1:5" ht="17.25" customHeight="1" x14ac:dyDescent="0.25">
      <c r="A8" s="91"/>
      <c r="B8" s="92"/>
      <c r="C8" s="92"/>
      <c r="D8" s="93"/>
    </row>
    <row r="9" spans="1:5" ht="15" customHeight="1" x14ac:dyDescent="0.25">
      <c r="A9" s="91"/>
      <c r="B9" s="92"/>
      <c r="C9" s="92"/>
      <c r="D9" s="93"/>
    </row>
    <row r="10" spans="1:5" ht="18.75" x14ac:dyDescent="0.35">
      <c r="A10" s="45" t="s">
        <v>0</v>
      </c>
      <c r="B10" s="46"/>
      <c r="C10" s="46"/>
      <c r="D10" s="47"/>
    </row>
    <row r="11" spans="1:5" ht="15.75" customHeight="1" x14ac:dyDescent="0.3">
      <c r="A11" s="42"/>
      <c r="B11" s="48"/>
      <c r="C11" s="48"/>
      <c r="D11" s="44"/>
    </row>
    <row r="12" spans="1:5" ht="18" x14ac:dyDescent="0.4">
      <c r="A12" s="82" t="s">
        <v>30</v>
      </c>
      <c r="B12" s="83"/>
      <c r="C12" s="80" t="s">
        <v>182</v>
      </c>
      <c r="D12" s="81"/>
      <c r="E12" s="28"/>
    </row>
    <row r="13" spans="1:5" ht="16.5" x14ac:dyDescent="0.3">
      <c r="A13" s="49"/>
      <c r="B13" s="48"/>
      <c r="C13" s="50" t="s">
        <v>21</v>
      </c>
      <c r="D13" s="51" t="s">
        <v>34</v>
      </c>
      <c r="E13" s="28"/>
    </row>
    <row r="14" spans="1:5" ht="16.5" x14ac:dyDescent="0.3">
      <c r="A14" s="52"/>
      <c r="B14" s="48" t="s">
        <v>26</v>
      </c>
      <c r="C14" s="53"/>
      <c r="D14" s="54"/>
      <c r="E14" s="28"/>
    </row>
    <row r="15" spans="1:5" ht="16.5" x14ac:dyDescent="0.3">
      <c r="A15" s="55" t="s">
        <v>22</v>
      </c>
      <c r="B15" s="97"/>
      <c r="C15" s="56" t="s">
        <v>20</v>
      </c>
      <c r="D15" s="99"/>
      <c r="E15" s="28"/>
    </row>
    <row r="16" spans="1:5" ht="16.5" x14ac:dyDescent="0.3">
      <c r="A16" s="55" t="s">
        <v>23</v>
      </c>
      <c r="B16" s="97"/>
      <c r="C16" s="57"/>
      <c r="D16" s="100"/>
      <c r="E16" s="28"/>
    </row>
    <row r="17" spans="1:5" ht="16.5" x14ac:dyDescent="0.3">
      <c r="A17" s="55" t="s">
        <v>1</v>
      </c>
      <c r="B17" s="98"/>
      <c r="C17" s="56" t="s">
        <v>2</v>
      </c>
      <c r="D17" s="99"/>
      <c r="E17" s="28"/>
    </row>
    <row r="18" spans="1:5" ht="15.75" customHeight="1" x14ac:dyDescent="0.4">
      <c r="A18" s="58"/>
      <c r="B18" s="89" t="s">
        <v>31</v>
      </c>
      <c r="C18" s="89"/>
      <c r="D18" s="90"/>
      <c r="E18" s="28"/>
    </row>
    <row r="19" spans="1:5" ht="19.5" customHeight="1" x14ac:dyDescent="0.3">
      <c r="A19" s="59"/>
      <c r="B19" s="89"/>
      <c r="C19" s="89"/>
      <c r="D19" s="90"/>
      <c r="E19" s="28"/>
    </row>
    <row r="20" spans="1:5" ht="24.95" customHeight="1" thickBot="1" x14ac:dyDescent="0.3">
      <c r="A20" s="77" t="s">
        <v>15</v>
      </c>
      <c r="B20" s="78"/>
      <c r="C20" s="78"/>
      <c r="D20" s="79"/>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80" zoomScaleNormal="8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1" t="s">
        <v>42</v>
      </c>
      <c r="B1" s="102"/>
      <c r="C1" s="102"/>
      <c r="D1" s="102"/>
      <c r="E1" s="102"/>
      <c r="F1" s="102"/>
      <c r="G1" s="103"/>
    </row>
    <row r="2" spans="1:7" ht="26.25" customHeight="1" x14ac:dyDescent="0.25">
      <c r="A2" s="94" t="str">
        <f>"Stellungnahme"&amp;": "&amp;Informationen!A5&amp;" "</f>
        <v xml:space="preserve">Stellungnahme: Festlegung RAMEN | Aktenzeichen: GBK-24-01-3#3 | Sachstand zu Tenor und Erwägungen  </v>
      </c>
      <c r="B2" s="94"/>
      <c r="C2" s="94"/>
      <c r="D2" s="94"/>
      <c r="E2" s="94"/>
      <c r="F2" s="94"/>
      <c r="G2" s="94"/>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115.5" x14ac:dyDescent="0.25">
      <c r="A5" s="37">
        <v>1</v>
      </c>
      <c r="B5" s="71" t="s">
        <v>64</v>
      </c>
      <c r="C5" s="38" t="str">
        <f>IF(AND(ISTEXT(B5),ISTEXT(#REF!),LEN(F5)&lt;2129),"-","!")</f>
        <v>!</v>
      </c>
      <c r="D5" s="39">
        <f>IF(CONCATENATE(E5&amp;F5&amp;G5)="",0,1)</f>
        <v>1</v>
      </c>
      <c r="E5" s="61" t="s">
        <v>190</v>
      </c>
      <c r="F5" s="62" t="s">
        <v>192</v>
      </c>
      <c r="G5" s="62"/>
    </row>
    <row r="6" spans="1:7" ht="148.5" x14ac:dyDescent="0.25">
      <c r="A6" s="37">
        <v>2</v>
      </c>
      <c r="B6" s="71" t="s">
        <v>68</v>
      </c>
      <c r="C6" s="38" t="str">
        <f>IF(AND(ISTEXT(B6),ISTEXT(#REF!),LEN(F6)&lt;2129),"-","!")</f>
        <v>!</v>
      </c>
      <c r="D6" s="39">
        <f t="shared" ref="D6:D69" si="0">IF(CONCATENATE(E6&amp;F6&amp;G6)="",0,1)</f>
        <v>1</v>
      </c>
      <c r="E6" s="61" t="s">
        <v>183</v>
      </c>
      <c r="F6" s="62" t="s">
        <v>191</v>
      </c>
      <c r="G6" s="62"/>
    </row>
    <row r="7" spans="1:7" ht="132" x14ac:dyDescent="0.25">
      <c r="A7" s="37">
        <v>3</v>
      </c>
      <c r="B7" s="71" t="s">
        <v>179</v>
      </c>
      <c r="C7" s="38" t="str">
        <f>IF(AND(ISTEXT(B7),ISTEXT(#REF!),LEN(F7)&lt;2129),"-","!")</f>
        <v>!</v>
      </c>
      <c r="D7" s="39">
        <f t="shared" si="0"/>
        <v>1</v>
      </c>
      <c r="E7" s="61" t="s">
        <v>184</v>
      </c>
      <c r="F7" s="62" t="s">
        <v>185</v>
      </c>
      <c r="G7" s="62"/>
    </row>
    <row r="8" spans="1:7" ht="132" x14ac:dyDescent="0.25">
      <c r="A8" s="37">
        <v>4</v>
      </c>
      <c r="B8" s="71" t="s">
        <v>76</v>
      </c>
      <c r="C8" s="38" t="str">
        <f>IF(AND(ISTEXT(B8),ISTEXT(#REF!),LEN(F8)&lt;2129),"-","!")</f>
        <v>!</v>
      </c>
      <c r="D8" s="39">
        <f t="shared" si="0"/>
        <v>1</v>
      </c>
      <c r="E8" s="61" t="s">
        <v>186</v>
      </c>
      <c r="F8" s="62" t="s">
        <v>187</v>
      </c>
      <c r="G8" s="62"/>
    </row>
    <row r="9" spans="1:7" ht="132" x14ac:dyDescent="0.25">
      <c r="A9" s="37">
        <v>5</v>
      </c>
      <c r="B9" s="71" t="s">
        <v>80</v>
      </c>
      <c r="C9" s="38" t="str">
        <f>IF(AND(ISTEXT(B9),ISTEXT(#REF!),LEN(F9)&lt;2129),"-","!")</f>
        <v>!</v>
      </c>
      <c r="D9" s="39">
        <f t="shared" si="0"/>
        <v>1</v>
      </c>
      <c r="E9" s="61" t="s">
        <v>188</v>
      </c>
      <c r="F9" s="62" t="s">
        <v>189</v>
      </c>
      <c r="G9" s="62"/>
    </row>
    <row r="10" spans="1:7" ht="148.5" x14ac:dyDescent="0.25">
      <c r="A10" s="37">
        <v>6</v>
      </c>
      <c r="B10" s="71" t="s">
        <v>87</v>
      </c>
      <c r="C10" s="38" t="str">
        <f>IF(AND(ISTEXT(B10),ISTEXT(#REF!),LEN(F10)&lt;2129),"-","!")</f>
        <v>!</v>
      </c>
      <c r="D10" s="39">
        <f t="shared" si="0"/>
        <v>1</v>
      </c>
      <c r="E10" s="61" t="s">
        <v>193</v>
      </c>
      <c r="F10" s="62" t="s">
        <v>194</v>
      </c>
      <c r="G10" s="62"/>
    </row>
    <row r="11" spans="1:7" ht="132" x14ac:dyDescent="0.25">
      <c r="A11" s="37">
        <v>7</v>
      </c>
      <c r="B11" s="71" t="s">
        <v>111</v>
      </c>
      <c r="C11" s="38" t="str">
        <f>IF(AND(ISTEXT(B11),ISTEXT(#REF!),LEN(F11)&lt;2129),"-","!")</f>
        <v>!</v>
      </c>
      <c r="D11" s="39">
        <f t="shared" si="0"/>
        <v>1</v>
      </c>
      <c r="E11" s="61" t="s">
        <v>195</v>
      </c>
      <c r="F11" s="62" t="s">
        <v>196</v>
      </c>
      <c r="G11" s="62"/>
    </row>
    <row r="12" spans="1:7" ht="66" x14ac:dyDescent="0.25">
      <c r="A12" s="37">
        <v>8</v>
      </c>
      <c r="B12" s="71" t="s">
        <v>111</v>
      </c>
      <c r="C12" s="38" t="str">
        <f>IF(AND(ISTEXT(B12),ISTEXT(#REF!),LEN(F12)&lt;2129),"-","!")</f>
        <v>!</v>
      </c>
      <c r="D12" s="39">
        <f t="shared" si="0"/>
        <v>1</v>
      </c>
      <c r="E12" s="61" t="s">
        <v>197</v>
      </c>
      <c r="F12" s="62" t="s">
        <v>198</v>
      </c>
      <c r="G12" s="62"/>
    </row>
    <row r="13" spans="1:7" ht="49.5" x14ac:dyDescent="0.25">
      <c r="A13" s="37">
        <v>9</v>
      </c>
      <c r="B13" s="71" t="s">
        <v>81</v>
      </c>
      <c r="C13" s="38" t="str">
        <f>IF(AND(ISTEXT(B13),ISTEXT(#REF!),LEN(F13)&lt;2129),"-","!")</f>
        <v>!</v>
      </c>
      <c r="D13" s="39">
        <f t="shared" si="0"/>
        <v>1</v>
      </c>
      <c r="E13" s="61" t="s">
        <v>199</v>
      </c>
      <c r="F13" s="62" t="s">
        <v>205</v>
      </c>
      <c r="G13" s="62"/>
    </row>
    <row r="14" spans="1:7" ht="132" x14ac:dyDescent="0.25">
      <c r="A14" s="37">
        <v>10</v>
      </c>
      <c r="B14" s="71" t="s">
        <v>44</v>
      </c>
      <c r="C14" s="38" t="str">
        <f>IF(AND(ISTEXT(B14),ISTEXT(#REF!),LEN(F14)&lt;2129),"-","!")</f>
        <v>!</v>
      </c>
      <c r="D14" s="39">
        <f t="shared" si="0"/>
        <v>1</v>
      </c>
      <c r="E14" s="61" t="s">
        <v>200</v>
      </c>
      <c r="F14" s="62" t="s">
        <v>206</v>
      </c>
      <c r="G14" s="62"/>
    </row>
    <row r="15" spans="1:7" ht="42.6" customHeight="1" x14ac:dyDescent="0.25">
      <c r="A15" s="37">
        <v>11</v>
      </c>
      <c r="B15" s="71" t="s">
        <v>172</v>
      </c>
      <c r="C15" s="38" t="str">
        <f>IF(AND(ISTEXT(B15),ISTEXT(#REF!),LEN(F15)&lt;2129),"-","!")</f>
        <v>!</v>
      </c>
      <c r="D15" s="39">
        <f t="shared" si="0"/>
        <v>1</v>
      </c>
      <c r="E15" s="61" t="s">
        <v>201</v>
      </c>
      <c r="F15" s="62" t="s">
        <v>203</v>
      </c>
      <c r="G15" s="62"/>
    </row>
    <row r="16" spans="1:7" ht="50.1" customHeight="1" x14ac:dyDescent="0.25">
      <c r="A16" s="37">
        <v>12</v>
      </c>
      <c r="B16" s="71" t="s">
        <v>172</v>
      </c>
      <c r="C16" s="38" t="str">
        <f>IF(AND(ISTEXT(B16),ISTEXT(#REF!),LEN(F16)&lt;2129),"-","!")</f>
        <v>!</v>
      </c>
      <c r="D16" s="39">
        <f t="shared" si="0"/>
        <v>1</v>
      </c>
      <c r="E16" s="61" t="s">
        <v>202</v>
      </c>
      <c r="F16" s="62" t="s">
        <v>204</v>
      </c>
      <c r="G16" s="62"/>
    </row>
    <row r="17" spans="1:7" ht="50.1" hidden="1" customHeight="1" x14ac:dyDescent="0.25">
      <c r="A17" s="37">
        <v>13</v>
      </c>
      <c r="B17" s="71"/>
      <c r="C17" s="38" t="str">
        <f>IF(AND(ISTEXT(B17),ISTEXT(#REF!),LEN(F17)&lt;2129),"-","!")</f>
        <v>!</v>
      </c>
      <c r="D17" s="39">
        <f t="shared" si="0"/>
        <v>0</v>
      </c>
      <c r="E17" s="61"/>
      <c r="F17" s="62"/>
      <c r="G17" s="62"/>
    </row>
    <row r="18" spans="1:7" ht="50.1" hidden="1" customHeight="1" x14ac:dyDescent="0.25">
      <c r="A18" s="37">
        <v>14</v>
      </c>
      <c r="B18" s="71"/>
      <c r="C18" s="38" t="str">
        <f>IF(AND(ISTEXT(B18),ISTEXT(#REF!),LEN(F18)&lt;2129),"-","!")</f>
        <v>!</v>
      </c>
      <c r="D18" s="39">
        <f t="shared" si="0"/>
        <v>0</v>
      </c>
      <c r="E18" s="61"/>
      <c r="F18" s="62"/>
      <c r="G18" s="62"/>
    </row>
    <row r="19" spans="1:7" ht="50.1" hidden="1" customHeight="1" x14ac:dyDescent="0.25">
      <c r="A19" s="37">
        <v>15</v>
      </c>
      <c r="B19" s="71"/>
      <c r="C19" s="38" t="str">
        <f>IF(AND(ISTEXT(B19),ISTEXT(#REF!),LEN(F19)&lt;2129),"-","!")</f>
        <v>!</v>
      </c>
      <c r="D19" s="39">
        <f t="shared" si="0"/>
        <v>0</v>
      </c>
      <c r="E19" s="61"/>
      <c r="F19" s="62"/>
      <c r="G19" s="62"/>
    </row>
    <row r="20" spans="1:7" ht="50.1" hidden="1" customHeight="1" x14ac:dyDescent="0.25">
      <c r="A20" s="37">
        <v>16</v>
      </c>
      <c r="B20" s="71"/>
      <c r="C20" s="38" t="str">
        <f>IF(AND(ISTEXT(B20),ISTEXT(#REF!),LEN(F20)&lt;2129),"-","!")</f>
        <v>!</v>
      </c>
      <c r="D20" s="39">
        <f t="shared" si="0"/>
        <v>0</v>
      </c>
      <c r="E20" s="61"/>
      <c r="F20" s="62"/>
      <c r="G20" s="62"/>
    </row>
    <row r="21" spans="1:7" ht="50.1" hidden="1" customHeight="1" x14ac:dyDescent="0.25">
      <c r="A21" s="37">
        <v>17</v>
      </c>
      <c r="B21" s="71"/>
      <c r="C21" s="38" t="str">
        <f>IF(AND(ISTEXT(B21),ISTEXT(#REF!),LEN(F21)&lt;2129),"-","!")</f>
        <v>!</v>
      </c>
      <c r="D21" s="39">
        <f t="shared" si="0"/>
        <v>0</v>
      </c>
      <c r="E21" s="61"/>
      <c r="F21" s="62"/>
      <c r="G21" s="62"/>
    </row>
    <row r="22" spans="1:7" ht="50.1" hidden="1" customHeight="1" x14ac:dyDescent="0.25">
      <c r="A22" s="37">
        <v>18</v>
      </c>
      <c r="B22" s="71"/>
      <c r="C22" s="38" t="str">
        <f>IF(AND(ISTEXT(B22),ISTEXT(#REF!),LEN(F22)&lt;2129),"-","!")</f>
        <v>!</v>
      </c>
      <c r="D22" s="39">
        <f t="shared" si="0"/>
        <v>0</v>
      </c>
      <c r="E22" s="61"/>
      <c r="F22" s="62"/>
      <c r="G22" s="62"/>
    </row>
    <row r="23" spans="1:7" ht="50.1" hidden="1" customHeight="1" x14ac:dyDescent="0.25">
      <c r="A23" s="37">
        <v>19</v>
      </c>
      <c r="B23" s="71"/>
      <c r="C23" s="38" t="str">
        <f>IF(AND(ISTEXT(B23),ISTEXT(#REF!),LEN(F23)&lt;2129),"-","!")</f>
        <v>!</v>
      </c>
      <c r="D23" s="39">
        <f t="shared" si="0"/>
        <v>0</v>
      </c>
      <c r="E23" s="61"/>
      <c r="F23" s="62"/>
      <c r="G23" s="62"/>
    </row>
    <row r="24" spans="1:7" ht="50.1" hidden="1" customHeight="1" x14ac:dyDescent="0.25">
      <c r="A24" s="37">
        <v>20</v>
      </c>
      <c r="B24" s="71"/>
      <c r="C24" s="38" t="str">
        <f>IF(AND(ISTEXT(B24),ISTEXT(#REF!),LEN(F24)&lt;2129),"-","!")</f>
        <v>!</v>
      </c>
      <c r="D24" s="39">
        <f t="shared" si="0"/>
        <v>0</v>
      </c>
      <c r="E24" s="61"/>
      <c r="F24" s="62"/>
      <c r="G24" s="62"/>
    </row>
    <row r="25" spans="1:7" ht="50.1" hidden="1" customHeight="1" x14ac:dyDescent="0.25">
      <c r="A25" s="37">
        <v>21</v>
      </c>
      <c r="B25" s="71"/>
      <c r="C25" s="38" t="str">
        <f>IF(AND(ISTEXT(B25),ISTEXT(#REF!),LEN(F25)&lt;2129),"-","!")</f>
        <v>!</v>
      </c>
      <c r="D25" s="39">
        <f t="shared" si="0"/>
        <v>0</v>
      </c>
      <c r="E25" s="61"/>
      <c r="F25" s="62"/>
      <c r="G25" s="62"/>
    </row>
    <row r="26" spans="1:7" ht="50.1" hidden="1" customHeight="1" x14ac:dyDescent="0.25">
      <c r="A26" s="37">
        <v>22</v>
      </c>
      <c r="B26" s="71"/>
      <c r="C26" s="38" t="str">
        <f>IF(AND(ISTEXT(B26),ISTEXT(#REF!),LEN(F26)&lt;2129),"-","!")</f>
        <v>!</v>
      </c>
      <c r="D26" s="39">
        <f t="shared" si="0"/>
        <v>0</v>
      </c>
      <c r="E26" s="61"/>
      <c r="F26" s="62"/>
      <c r="G26" s="62"/>
    </row>
    <row r="27" spans="1:7" ht="50.1" hidden="1" customHeight="1" x14ac:dyDescent="0.25">
      <c r="A27" s="37">
        <v>23</v>
      </c>
      <c r="B27" s="71"/>
      <c r="C27" s="38" t="str">
        <f>IF(AND(ISTEXT(B27),ISTEXT(#REF!),LEN(F27)&lt;2129),"-","!")</f>
        <v>!</v>
      </c>
      <c r="D27" s="39">
        <f t="shared" si="0"/>
        <v>0</v>
      </c>
      <c r="E27" s="61"/>
      <c r="F27" s="62"/>
      <c r="G27" s="62"/>
    </row>
    <row r="28" spans="1:7" ht="50.1" hidden="1" customHeight="1" x14ac:dyDescent="0.25">
      <c r="A28" s="37">
        <v>24</v>
      </c>
      <c r="D28" s="39">
        <f t="shared" si="0"/>
        <v>0</v>
      </c>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G5:G296">
    <cfRule type="expression" dxfId="3" priority="9">
      <formula>#REF!="x"</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2" priority="5">
      <formula>"Informationen!$C$12&lt;&gt;"""""</formula>
    </cfRule>
  </conditionalFormatting>
  <conditionalFormatting sqref="C3 C29:C1048576 C5:C27">
    <cfRule type="containsText" dxfId="1" priority="3" operator="containsText" text="!">
      <formula>NOT(ISERROR(SEARCH("!",C3)))</formula>
    </cfRule>
  </conditionalFormatting>
  <dataValidations count="4">
    <dataValidation type="custom" allowBlank="1" showInputMessage="1" showErrorMessage="1" sqref="F297:F1048576 F3">
      <formula1>" =$B1&lt;0 "</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29:F296">
      <formula1>(OR(ISNONTEXT(B29),ISNONTEXT(#REF!),LEN(#REF!)&gt;2128)=FALSE)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2:F27">
      <formula1>(OR(ISNONTEXT(B12),ISNONTEXT(#REF!),LEN(#REF!)&gt;2128)=FALSE)</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C29:C1048576 C5:C27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B5:B27 B29:B1048576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5" t="s">
        <v>16</v>
      </c>
      <c r="B1" s="95"/>
      <c r="C1" s="95"/>
      <c r="D1" s="95"/>
      <c r="F1" s="96"/>
      <c r="G1" s="96"/>
      <c r="H1" s="96"/>
      <c r="I1" s="96"/>
      <c r="J1" s="96"/>
      <c r="K1" s="96"/>
      <c r="L1" s="96"/>
      <c r="M1" s="96"/>
      <c r="N1" s="96"/>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6"/>
      <c r="G15" s="96"/>
      <c r="H15" s="96"/>
      <c r="I15" s="96"/>
      <c r="J15" s="96"/>
      <c r="K15" s="96"/>
      <c r="L15" s="96"/>
      <c r="M15" s="96"/>
      <c r="N15" s="96"/>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dcmitype/"/>
    <ds:schemaRef ds:uri="http://schemas.microsoft.com/office/infopath/2007/PartnerControls"/>
    <ds:schemaRef ds:uri="http://purl.org/dc/elements/1.1/"/>
    <ds:schemaRef ds:uri="http://schemas.microsoft.com/office/2006/metadata/properties"/>
    <ds:schemaRef ds:uri="http://schemas.microsoft.com/sharepoint/v3"/>
    <ds:schemaRef ds:uri="http://schemas.microsoft.com/office/2006/documentManagement/types"/>
    <ds:schemaRef ds:uri="http://purl.org/dc/terms/"/>
    <ds:schemaRef ds:uri="http://schemas.openxmlformats.org/package/2006/metadata/core-properties"/>
    <ds:schemaRef ds:uri="26606c56-f4fd-4dbb-ab2d-7efdd45ce334"/>
    <ds:schemaRef ds:uri="http://schemas.microsoft.com/sharepoint/v4"/>
    <ds:schemaRef ds:uri="http://www.w3.org/XML/1998/namespace"/>
  </ds:schemaRefs>
</ds:datastoreItem>
</file>

<file path=customXml/itemProps3.xml><?xml version="1.0" encoding="utf-8"?>
<ds:datastoreItem xmlns:ds="http://schemas.openxmlformats.org/officeDocument/2006/customXml" ds:itemID="{9800A4E7-B5E6-4578-9F15-8826E3BC1BD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