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920" yWindow="-120"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<sst xmlns="http://schemas.openxmlformats.org/spreadsheetml/2006/main" count="340" uniqueCount="258">
  <si>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</si>
  <si>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</si>
  <si>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</si>
  <si>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</si>
  <si>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</si>
  <si>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</si>
  <si>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</si>
  <si>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</si>
  <si>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</si>
  <si>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</si>
  <si>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</si>
  <si>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</si>
  <si>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</si>
  <si>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</si>
  <si>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</si>
  <si>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</si>
  <si>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</si>
  <si>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</si>
  <si>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</si>
  <si>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</si>
  <si>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</si>
  <si>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</si>
  <si>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</si>
  <si>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</si>
  <si>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</si>
  <si>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</si>
  <si>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</si>
  <si>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</si>
  <si>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</si>
  <si>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</si>
  <si>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</si>
  <si>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</si>
  <si>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</si>
  <si>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</si>
  <si>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</si>
  <si>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</si>
  <si>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</si>
  <si>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</si>
  <si>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</si>
  <si>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</si>
  <si>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</si>
  <si>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</si>
  <si>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</si>
  <si>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</si>
  <si>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</si>
  <si>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</si>
  <si>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</si>
  <si>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</si>
  <si>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</si>
  <si>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</si>
  <si>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</si>
  <si>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</si>
  <si>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</si>
  <si>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</si>
  <si>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</si>
  <si>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</si>
  <si>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</si>
  <si>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</si>
  <si>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</si>
  <si>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</si>
  <si>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</si>
  <si>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</si>
  <si>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</si>
  <si>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</si>
  <si>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</si>
  <si>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</si>
  <si>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</si>
  <si>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</si>
  <si>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</si>
  <si>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</si>
  <si>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</si>
  <si>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</si>
  <si>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</si>
  <si>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</si>
  <si>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</si>
  <si>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</si>
  <si>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</si>
  <si>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</si>
  <si>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</si>
  <si>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</si>
  <si>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</si>
  <si>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</si>
  <si>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</si>
  <si>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</si>
  <si>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</si>
  <si>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</si>
  <si>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</si>
  <si>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</si>
  <si>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</si>
  <si>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</si>
  <si>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</si>
  <si>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</si>
  <si>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</si>
  <si>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</si>
  <si>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</si>
  <si>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</si>
  <si>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</si>
  <si>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</si>
  <si>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</si>
  <si>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</si>
  <si>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</si>
  <si>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</si>
  <si>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</si>
  <si>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</si>
  <si>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</si>
  <si>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</si>
  <si>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</si>
  <si>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</si>
  <si>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</si>
  <si>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</si>
  <si>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</si>
  <si>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</si>
  <si>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</si>
  <si>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</si>
  <si>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</si>
  <si>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</si>
  <si>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</si>
  <si>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</si>
  <si>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</si>
  <si>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</si>
  <si>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</si>
  <si>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</si>
  <si>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</si>
  <si>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</si>
  <si>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</si>
  <si>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</si>
  <si>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</si>
  <si>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</si>
  <si>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</si>
  <si>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</si>
  <si>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</si>
  <si>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</si>
  <si>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</si>
  <si>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</si>
  <si>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</si>
  <si>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</si>
  <si>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</si>
  <si>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</si>
  <si>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</si>
  <si>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</si>
  <si>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</si>
  <si>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</si>
  <si>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</si>
  <si>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</si>
  <si>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</si>
  <si>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</si>
  <si>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</si>
  <si>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</si>
  <si>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</si>
  <si>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</si>
  <si>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</si>
  <si>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</si>
  <si>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</si>
  <si>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</si>
  <si>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</si>
  <si>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</si>
  <si>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</si>
  <si>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</si>
  <si>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</si>
  <si>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</si>
  <si>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</si>
  <si>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</si>
  <si>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</si>
  <si>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</si>
  <si>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</si>
  <si>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</si>
  <si>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</si>
  <si>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</si>
  <si>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</si>
  <si>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</si>
  <si>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</si>
  <si>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</si>
  <si>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</si>
  <si>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</si>
  <si>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</si>
  <si>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</si>
  <si>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</si>
  <si>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</si>
  <si>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</si>
  <si>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</si>
  <si>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</si>
  <si>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</si>
  <si>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Stadtwerke Oranienburg GmbH</t>
  </si>
  <si>
    <t>Allgemeine Kritik</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</si>
  <si>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t>
  </si>
  <si>
    <t>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t>
  </si>
  <si>
    <t>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t>
  </si>
  <si>
    <t>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t>
  </si>
  <si>
    <t>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</si>
  <si>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t>
  </si>
  <si>
    <t>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t>
  </si>
  <si>
    <t>Adressaten</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</si>
  <si>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</si>
  <si>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</si>
  <si>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t>
  </si>
  <si>
    <t>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t>
  </si>
  <si>
    <t>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</si>
  <si>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t>
  </si>
  <si>
    <t>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t>
  </si>
  <si>
    <t>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</si>
  <si>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2.	Erstes Jahr einer Regulierungsperiode als Basisjahr</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</si>
  <si>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</si>
  <si>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Sonderregelung 5. RP - OPEX-Anpassungsmechanismus</t>
  </si>
  <si>
    <t xml:space="preserve">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t>
  </si>
  <si>
    <t>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t>
  </si>
  <si>
    <t>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</si>
  <si>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</si>
  <si>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</si>
  <si>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</si>
  <si>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 xml:space="preserve">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t>
  </si>
  <si>
    <t xml:space="preserve">1.	Maßstäbe zur Anerkennung des Ausgangsniveaus </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</si>
  <si>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</si>
  <si>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</si>
  <si>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</si>
  <si>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Besonderheit des Basisjahres</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</si>
  <si>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t>
  </si>
  <si>
    <t>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t>
  </si>
  <si>
    <t>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</si>
  <si>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VPI und GSP</t>
  </si>
  <si>
    <t>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t>
  </si>
  <si>
    <t>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</si>
  <si>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VPI und GSP - GAS</t>
  </si>
  <si>
    <t xml:space="preserve">1.	Festlegung von Kosten nach MsbG als KAnEu </t>
  </si>
  <si>
    <t>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t>
  </si>
  <si>
    <t xml:space="preserve">“4.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</si>
  <si>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2.	Nicht festgelegte KAnEu</t>
  </si>
  <si>
    <t>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t>
  </si>
  <si>
    <t>3.	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</si>
  <si>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Lohnzusatzkosten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t>
  </si>
  <si>
    <t>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</si>
  <si>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Stilllegung von Gasversorgungsnetzen</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</si>
  <si>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t>
  </si>
  <si>
    <t>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</si>
  <si>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</si>
  <si>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Strombereich</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</si>
  <si>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t>
  </si>
  <si>
    <t xml:space="preserve">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t>
  </si>
  <si>
    <t>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</si>
  <si>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Gasbereich</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</si>
  <si>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</si>
  <si>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Kapitalkostenaufschlag</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</si>
  <si>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</si>
  <si>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Qualitätsregulierung - Adressaten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</si>
  <si>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</si>
  <si>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Härtefall</t>
  </si>
  <si>
    <t>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t>
  </si>
  <si>
    <t xml:space="preserve">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</si>
  <si>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Kleine Netzbetreiber &amp; OPEX-Anpassung</t>
  </si>
  <si>
    <t>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t>
  </si>
  <si>
    <t>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t>
  </si>
  <si>
    <t>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t>
  </si>
  <si>
    <t>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</si>
  <si>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 xml:space="preserve">Bezugswert für den wirtschaftlichen Schwellenwert </t>
  </si>
  <si>
    <t>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t>
  </si>
  <si>
    <t xml:space="preserve">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</si>
  <si>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Bestimmung des pauschalen Effizientwertes</t>
  </si>
  <si>
    <t xml:space="preserve">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t>
  </si>
  <si>
    <t>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</si>
</sst>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8" fillId="7" borderId="15" xfId="0" applyFont="1" applyFill="1" applyBorder="1"/>
    <xf numFmtId="0" fontId="10" fillId="7" borderId="15" xfId="0" applyFont="1" applyFill="1" applyBorder="1"/>
    <xf numFmtId="0" fontId="21"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1"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3" fillId="8" borderId="21" xfId="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0" fillId="8" borderId="21" xfId="0" applyFill="1" applyBorder="1" applyProtection="1">
      <protection locked="0"/>
    </xf>
    <xf numFmtId="0" fontId="20" fillId="0" borderId="0" xfId="0"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xf numFmtId="0" fontId="0" fillId="7" borderId="24"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5" t="s">
        <v>29</v>
      </c>
      <c r="B1" s="66"/>
      <c r="C1" s="66"/>
      <c r="D1" s="67"/>
    </row>
    <row r="2" spans="1:5" ht="16.5" x14ac:dyDescent="0.3">
      <c r="A2" s="75"/>
      <c r="B2" s="76"/>
      <c r="C2" s="76"/>
      <c r="D2" s="77"/>
    </row>
    <row r="3" spans="1:5" ht="18.75" x14ac:dyDescent="0.3">
      <c r="A3" s="78" t="s">
        <v>28</v>
      </c>
      <c r="B3" s="79"/>
      <c r="C3" s="31"/>
      <c r="D3" s="32"/>
    </row>
    <row r="4" spans="1:5" ht="17.25" x14ac:dyDescent="0.3">
      <c r="A4" s="33"/>
      <c r="B4" s="34"/>
      <c r="C4" s="34"/>
      <c r="D4" s="35"/>
    </row>
    <row r="5" spans="1:5" ht="18.75" x14ac:dyDescent="0.35">
      <c r="A5" s="36" t="s">
        <v>89</v>
      </c>
      <c r="B5" s="37"/>
      <c r="C5" s="37"/>
      <c r="D5" s="38"/>
    </row>
    <row r="6" spans="1:5" ht="34.5" customHeight="1" x14ac:dyDescent="0.25">
      <c r="A6" s="82" t="s">
        <v>90</v>
      </c>
      <c r="B6" s="83"/>
      <c r="C6" s="83"/>
      <c r="D6" s="84"/>
    </row>
    <row r="7" spans="1:5" ht="11.25" customHeight="1" x14ac:dyDescent="0.25">
      <c r="A7" s="82"/>
      <c r="B7" s="83"/>
      <c r="C7" s="83"/>
      <c r="D7" s="84"/>
    </row>
    <row r="8" spans="1:5" ht="17.25" customHeight="1" x14ac:dyDescent="0.25">
      <c r="A8" s="82"/>
      <c r="B8" s="83"/>
      <c r="C8" s="83"/>
      <c r="D8" s="84"/>
    </row>
    <row r="9" spans="1:5" ht="15" customHeight="1" x14ac:dyDescent="0.25">
      <c r="A9" s="82"/>
      <c r="B9" s="83"/>
      <c r="C9" s="83"/>
      <c r="D9" s="84"/>
    </row>
    <row r="10" spans="1:5" ht="18.75" x14ac:dyDescent="0.35">
      <c r="A10" s="36" t="s">
        <v>0</v>
      </c>
      <c r="B10" s="37"/>
      <c r="C10" s="37"/>
      <c r="D10" s="38"/>
    </row>
    <row r="11" spans="1:5" ht="15.75" customHeight="1" x14ac:dyDescent="0.3">
      <c r="A11" s="33"/>
      <c r="B11" s="39"/>
      <c r="C11" s="39"/>
      <c r="D11" s="35"/>
    </row>
    <row r="12" spans="1:5" ht="18" x14ac:dyDescent="0.4">
      <c r="A12" s="73" t="s">
        <v>30</v>
      </c>
      <c r="B12" s="74"/>
      <c r="C12" s="71" t="s">
        <v>182</v>
      </c>
      <c r="D12" s="72"/>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7"/>
      <c r="C15" s="47" t="s">
        <v>20</v>
      </c>
      <c r="D15" s="89"/>
      <c r="E15" s="5"/>
    </row>
    <row r="16" spans="1:5" ht="17.25" thickBot="1" x14ac:dyDescent="0.35">
      <c r="A16" s="46" t="s">
        <v>23</v>
      </c>
      <c r="B16" s="87"/>
      <c r="C16" s="48"/>
      <c r="D16" s="90"/>
      <c r="E16" s="5"/>
    </row>
    <row r="17" spans="1:5" ht="16.5" customHeight="1" thickBot="1" x14ac:dyDescent="0.35">
      <c r="A17" s="46" t="s">
        <v>1</v>
      </c>
      <c r="B17" s="88"/>
      <c r="C17" s="47" t="s">
        <v>2</v>
      </c>
      <c r="D17" s="91"/>
      <c r="E17" s="5"/>
    </row>
    <row r="18" spans="1:5" ht="15.75" customHeight="1" x14ac:dyDescent="0.4">
      <c r="A18" s="49"/>
      <c r="B18" s="80" t="s">
        <v>31</v>
      </c>
      <c r="C18" s="80"/>
      <c r="D18" s="81"/>
      <c r="E18" s="5"/>
    </row>
    <row r="19" spans="1:5" ht="19.5" customHeight="1" x14ac:dyDescent="0.3">
      <c r="A19" s="50"/>
      <c r="B19" s="80"/>
      <c r="C19" s="80"/>
      <c r="D19" s="81"/>
      <c r="E19" s="5"/>
    </row>
    <row r="20" spans="1:5" ht="24.95" customHeight="1" thickBot="1" x14ac:dyDescent="0.3">
      <c r="A20" s="68" t="s">
        <v>15</v>
      </c>
      <c r="B20" s="69"/>
      <c r="C20" s="69"/>
      <c r="D20" s="7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3" t="s">
        <v>42</v>
      </c>
      <c r="B1" s="94"/>
      <c r="C1" s="94"/>
      <c r="D1" s="94"/>
      <c r="E1" s="94"/>
      <c r="F1" s="94"/>
      <c r="G1" s="95"/>
    </row>
    <row r="2" spans="1:7" ht="26.25" customHeight="1" x14ac:dyDescent="0.25">
      <c r="A2" s="92" t="str">
        <f>"Stellungnahme"&amp;": "&amp;Informationen!A5&amp;" "</f>
        <v xml:space="preserve">Stellungnahme: Festlegung RAMEN | Aktenzeichen: GBK-24-01-3#3 | Sachstand zu Tenor und Erwägungen  </v>
      </c>
      <c r="B2" s="92"/>
      <c r="C2" s="92"/>
      <c r="D2" s="92"/>
      <c r="E2" s="92"/>
      <c r="F2" s="92"/>
      <c r="G2" s="92"/>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50.1" customHeight="1" x14ac:dyDescent="0.25">
      <c r="A5" s="28">
        <v>1</v>
      </c>
      <c r="B5" s="61" t="s">
        <v>172</v>
      </c>
      <c r="C5" s="29" t="str">
        <f>IF(AND(ISTEXT(B5),ISTEXT(#REF!),LEN(F5)&lt;2129),"-","!")</f>
        <v>!</v>
      </c>
      <c r="D5" s="30">
        <f>IF(CONCATENATE(E5&amp;F5&amp;G5)="",0,1)</f>
        <v>1</v>
      </c>
      <c r="E5" s="52" t="s">
        <v>183</v>
      </c>
      <c r="F5" s="64" t="s">
        <v>184</v>
      </c>
      <c r="G5" s="53"/>
    </row>
    <row r="6" spans="1:7" ht="50.1" customHeight="1" x14ac:dyDescent="0.25">
      <c r="A6" s="28">
        <v>2</v>
      </c>
      <c r="B6" s="61" t="s">
        <v>172</v>
      </c>
      <c r="C6" s="29" t="str">
        <f>IF(AND(ISTEXT(B6),ISTEXT(#REF!),LEN(F6)&lt;2129),"-","!")</f>
        <v>!</v>
      </c>
      <c r="D6" s="30">
        <f t="shared" ref="D6:D69" si="0">IF(CONCATENATE(E6&amp;F6&amp;G6)="",0,1)</f>
        <v>1</v>
      </c>
      <c r="E6" s="52" t="s">
        <v>183</v>
      </c>
      <c r="F6" s="64" t="s">
        <v>185</v>
      </c>
      <c r="G6" s="53"/>
    </row>
    <row r="7" spans="1:7" ht="50.1" customHeight="1" x14ac:dyDescent="0.25">
      <c r="A7" s="28">
        <v>3</v>
      </c>
      <c r="B7" s="61" t="s">
        <v>172</v>
      </c>
      <c r="C7" s="29" t="str">
        <f>IF(AND(ISTEXT(B7),ISTEXT(#REF!),LEN(F7)&lt;2129),"-","!")</f>
        <v>!</v>
      </c>
      <c r="D7" s="30">
        <f t="shared" si="0"/>
        <v>1</v>
      </c>
      <c r="E7" s="52" t="s">
        <v>183</v>
      </c>
      <c r="F7" s="64" t="s">
        <v>186</v>
      </c>
      <c r="G7" s="53"/>
    </row>
    <row r="8" spans="1:7" ht="50.1" customHeight="1" x14ac:dyDescent="0.25">
      <c r="A8" s="28">
        <v>4</v>
      </c>
      <c r="B8" s="61" t="s">
        <v>172</v>
      </c>
      <c r="C8" s="29" t="str">
        <f>IF(AND(ISTEXT(B8),ISTEXT(#REF!),LEN(F8)&lt;2129),"-","!")</f>
        <v>!</v>
      </c>
      <c r="D8" s="30">
        <f t="shared" si="0"/>
        <v>1</v>
      </c>
      <c r="E8" s="52" t="s">
        <v>183</v>
      </c>
      <c r="F8" s="64" t="s">
        <v>187</v>
      </c>
      <c r="G8" s="53"/>
    </row>
    <row r="9" spans="1:7" ht="50.1" customHeight="1" x14ac:dyDescent="0.25">
      <c r="A9" s="28">
        <v>5</v>
      </c>
      <c r="B9" s="61" t="s">
        <v>172</v>
      </c>
      <c r="C9" s="29" t="str">
        <f>IF(AND(ISTEXT(B9),ISTEXT(#REF!),LEN(F9)&lt;2129),"-","!")</f>
        <v>!</v>
      </c>
      <c r="D9" s="30">
        <f t="shared" si="0"/>
        <v>1</v>
      </c>
      <c r="E9" s="52" t="s">
        <v>183</v>
      </c>
      <c r="F9" s="64" t="s">
        <v>188</v>
      </c>
      <c r="G9" s="53"/>
    </row>
    <row r="10" spans="1:7" ht="50.1" customHeight="1" x14ac:dyDescent="0.25">
      <c r="A10" s="28">
        <v>6</v>
      </c>
      <c r="B10" s="61" t="s">
        <v>172</v>
      </c>
      <c r="C10" s="29" t="str">
        <f>IF(AND(ISTEXT(B10),ISTEXT(#REF!),LEN(F10)&lt;2129),"-","!")</f>
        <v>!</v>
      </c>
      <c r="D10" s="30">
        <f t="shared" si="0"/>
        <v>1</v>
      </c>
      <c r="E10" s="52" t="s">
        <v>183</v>
      </c>
      <c r="F10" s="64" t="s">
        <v>189</v>
      </c>
      <c r="G10" s="53"/>
    </row>
    <row r="11" spans="1:7" ht="50.1" customHeight="1" x14ac:dyDescent="0.25">
      <c r="A11" s="28">
        <v>7</v>
      </c>
      <c r="B11" s="61" t="s">
        <v>172</v>
      </c>
      <c r="C11" s="29" t="str">
        <f>IF(AND(ISTEXT(B11),ISTEXT(#REF!),LEN(F11)&lt;2129),"-","!")</f>
        <v>!</v>
      </c>
      <c r="D11" s="30">
        <f t="shared" si="0"/>
        <v>1</v>
      </c>
      <c r="E11" s="52" t="s">
        <v>183</v>
      </c>
      <c r="F11" s="64" t="s">
        <v>190</v>
      </c>
      <c r="G11" s="53"/>
    </row>
    <row r="12" spans="1:7" ht="50.1" customHeight="1" x14ac:dyDescent="0.25">
      <c r="A12" s="28">
        <v>8</v>
      </c>
      <c r="B12" s="61" t="s">
        <v>43</v>
      </c>
      <c r="C12" s="29" t="str">
        <f>IF(AND(ISTEXT(B12),ISTEXT(#REF!),LEN(F12)&lt;2129),"-","!")</f>
        <v>!</v>
      </c>
      <c r="D12" s="30">
        <f t="shared" si="0"/>
        <v>1</v>
      </c>
      <c r="E12" s="52" t="s">
        <v>191</v>
      </c>
      <c r="F12" s="53" t="s">
        <v>192</v>
      </c>
      <c r="G12" s="53"/>
    </row>
    <row r="13" spans="1:7" ht="50.1" customHeight="1" x14ac:dyDescent="0.25">
      <c r="A13" s="28">
        <v>9</v>
      </c>
      <c r="B13" s="61" t="s">
        <v>44</v>
      </c>
      <c r="C13" s="29" t="str">
        <f>IF(AND(ISTEXT(B13),ISTEXT(#REF!),LEN(F13)&lt;2129),"-","!")</f>
        <v>!</v>
      </c>
      <c r="D13" s="30">
        <f t="shared" si="0"/>
        <v>1</v>
      </c>
      <c r="E13" s="52" t="s">
        <v>193</v>
      </c>
      <c r="F13" s="53" t="s">
        <v>194</v>
      </c>
      <c r="G13" s="53"/>
    </row>
    <row r="14" spans="1:7" ht="50.1" customHeight="1" x14ac:dyDescent="0.25">
      <c r="A14" s="28">
        <v>10</v>
      </c>
      <c r="B14" s="61" t="s">
        <v>44</v>
      </c>
      <c r="C14" s="29" t="str">
        <f>IF(AND(ISTEXT(B14),ISTEXT(#REF!),LEN(F14)&lt;2129),"-","!")</f>
        <v>!</v>
      </c>
      <c r="D14" s="30">
        <f t="shared" si="0"/>
        <v>1</v>
      </c>
      <c r="E14" s="52" t="s">
        <v>193</v>
      </c>
      <c r="F14" s="53" t="s">
        <v>195</v>
      </c>
      <c r="G14" s="53"/>
    </row>
    <row r="15" spans="1:7" ht="50.1" customHeight="1" x14ac:dyDescent="0.25">
      <c r="A15" s="28">
        <v>11</v>
      </c>
      <c r="B15" s="61" t="s">
        <v>44</v>
      </c>
      <c r="C15" s="29" t="str">
        <f>IF(AND(ISTEXT(B15),ISTEXT(#REF!),LEN(F15)&lt;2129),"-","!")</f>
        <v>!</v>
      </c>
      <c r="D15" s="30">
        <f t="shared" si="0"/>
        <v>1</v>
      </c>
      <c r="E15" s="52" t="s">
        <v>193</v>
      </c>
      <c r="F15" s="53" t="s">
        <v>196</v>
      </c>
      <c r="G15" s="53"/>
    </row>
    <row r="16" spans="1:7" ht="50.1" customHeight="1" x14ac:dyDescent="0.25">
      <c r="A16" s="28">
        <v>12</v>
      </c>
      <c r="B16" s="61" t="s">
        <v>44</v>
      </c>
      <c r="C16" s="29" t="str">
        <f>IF(AND(ISTEXT(B16),ISTEXT(#REF!),LEN(F16)&lt;2129),"-","!")</f>
        <v>!</v>
      </c>
      <c r="D16" s="30">
        <f t="shared" si="0"/>
        <v>1</v>
      </c>
      <c r="E16" s="52" t="s">
        <v>193</v>
      </c>
      <c r="F16" s="53" t="s">
        <v>197</v>
      </c>
      <c r="G16" s="53"/>
    </row>
    <row r="17" spans="1:7" ht="50.1" customHeight="1" x14ac:dyDescent="0.25">
      <c r="A17" s="28">
        <v>13</v>
      </c>
      <c r="B17" s="61" t="s">
        <v>44</v>
      </c>
      <c r="C17" s="29" t="str">
        <f>IF(AND(ISTEXT(B17),ISTEXT(#REF!),LEN(F17)&lt;2129),"-","!")</f>
        <v>!</v>
      </c>
      <c r="D17" s="30">
        <f t="shared" si="0"/>
        <v>1</v>
      </c>
      <c r="E17" s="52" t="s">
        <v>193</v>
      </c>
      <c r="F17" s="53" t="s">
        <v>198</v>
      </c>
      <c r="G17" s="53"/>
    </row>
    <row r="18" spans="1:7" ht="50.1" customHeight="1" x14ac:dyDescent="0.25">
      <c r="A18" s="28">
        <v>14</v>
      </c>
      <c r="B18" s="61" t="s">
        <v>44</v>
      </c>
      <c r="C18" s="29" t="str">
        <f>IF(AND(ISTEXT(B18),ISTEXT(#REF!),LEN(F18)&lt;2129),"-","!")</f>
        <v>!</v>
      </c>
      <c r="D18" s="30">
        <f t="shared" si="0"/>
        <v>1</v>
      </c>
      <c r="E18" s="52" t="s">
        <v>193</v>
      </c>
      <c r="F18" s="53" t="s">
        <v>199</v>
      </c>
      <c r="G18" s="53"/>
    </row>
    <row r="19" spans="1:7" ht="50.1" customHeight="1" x14ac:dyDescent="0.25">
      <c r="A19" s="28">
        <v>15</v>
      </c>
      <c r="B19" s="61" t="s">
        <v>48</v>
      </c>
      <c r="C19" s="29" t="str">
        <f>IF(AND(ISTEXT(B19),ISTEXT(#REF!),LEN(F19)&lt;2129),"-","!")</f>
        <v>!</v>
      </c>
      <c r="D19" s="30">
        <f t="shared" si="0"/>
        <v>1</v>
      </c>
      <c r="E19" s="52" t="s">
        <v>200</v>
      </c>
      <c r="F19" s="53" t="s">
        <v>201</v>
      </c>
      <c r="G19" s="53"/>
    </row>
    <row r="20" spans="1:7" ht="50.1" customHeight="1" x14ac:dyDescent="0.25">
      <c r="A20" s="28">
        <v>16</v>
      </c>
      <c r="B20" s="61" t="s">
        <v>51</v>
      </c>
      <c r="C20" s="29" t="str">
        <f>IF(AND(ISTEXT(B20),ISTEXT(#REF!),LEN(F20)&lt;2129),"-","!")</f>
        <v>!</v>
      </c>
      <c r="D20" s="30">
        <f t="shared" si="0"/>
        <v>1</v>
      </c>
      <c r="E20" s="52" t="s">
        <v>202</v>
      </c>
      <c r="F20" s="53" t="s">
        <v>203</v>
      </c>
      <c r="G20" s="53"/>
    </row>
    <row r="21" spans="1:7" ht="50.1" customHeight="1" x14ac:dyDescent="0.25">
      <c r="A21" s="28">
        <v>17</v>
      </c>
      <c r="B21" s="61" t="s">
        <v>51</v>
      </c>
      <c r="C21" s="29" t="str">
        <f>IF(AND(ISTEXT(B21),ISTEXT(#REF!),LEN(F21)&lt;2129),"-","!")</f>
        <v>!</v>
      </c>
      <c r="D21" s="30">
        <f t="shared" si="0"/>
        <v>1</v>
      </c>
      <c r="E21" s="52" t="s">
        <v>202</v>
      </c>
      <c r="F21" s="53" t="s">
        <v>204</v>
      </c>
      <c r="G21" s="53"/>
    </row>
    <row r="22" spans="1:7" ht="50.1" customHeight="1" x14ac:dyDescent="0.25">
      <c r="A22" s="28">
        <v>18</v>
      </c>
      <c r="B22" s="61" t="s">
        <v>51</v>
      </c>
      <c r="C22" s="29" t="str">
        <f>IF(AND(ISTEXT(B22),ISTEXT(#REF!),LEN(F22)&lt;2129),"-","!")</f>
        <v>!</v>
      </c>
      <c r="D22" s="30">
        <f t="shared" si="0"/>
        <v>1</v>
      </c>
      <c r="E22" s="52" t="s">
        <v>202</v>
      </c>
      <c r="F22" s="53" t="s">
        <v>205</v>
      </c>
      <c r="G22" s="53"/>
    </row>
    <row r="23" spans="1:7" ht="50.1" customHeight="1" x14ac:dyDescent="0.25">
      <c r="A23" s="28">
        <v>19</v>
      </c>
      <c r="B23" s="61" t="s">
        <v>53</v>
      </c>
      <c r="C23" s="29" t="str">
        <f>IF(AND(ISTEXT(B23),ISTEXT(#REF!),LEN(F23)&lt;2129),"-","!")</f>
        <v>!</v>
      </c>
      <c r="D23" s="30">
        <f t="shared" si="0"/>
        <v>1</v>
      </c>
      <c r="E23" s="52" t="s">
        <v>206</v>
      </c>
      <c r="F23" s="53" t="s">
        <v>207</v>
      </c>
      <c r="G23" s="53"/>
    </row>
    <row r="24" spans="1:7" ht="50.1" customHeight="1" x14ac:dyDescent="0.25">
      <c r="A24" s="28">
        <v>20</v>
      </c>
      <c r="B24" s="61" t="s">
        <v>56</v>
      </c>
      <c r="C24" s="29" t="str">
        <f>IF(AND(ISTEXT(B24),ISTEXT(#REF!),LEN(F24)&lt;2129),"-","!")</f>
        <v>!</v>
      </c>
      <c r="D24" s="30">
        <f t="shared" si="0"/>
        <v>1</v>
      </c>
      <c r="E24" s="52" t="s">
        <v>208</v>
      </c>
      <c r="F24" s="53" t="s">
        <v>209</v>
      </c>
      <c r="G24" s="53"/>
    </row>
    <row r="25" spans="1:7" ht="50.1" customHeight="1" x14ac:dyDescent="0.25">
      <c r="A25" s="28">
        <v>21</v>
      </c>
      <c r="B25" s="61" t="s">
        <v>61</v>
      </c>
      <c r="C25" s="29" t="str">
        <f>IF(AND(ISTEXT(B25),ISTEXT(#REF!),LEN(F25)&lt;2129),"-","!")</f>
        <v>!</v>
      </c>
      <c r="D25" s="30">
        <f t="shared" si="0"/>
        <v>1</v>
      </c>
      <c r="E25" s="52" t="s">
        <v>210</v>
      </c>
      <c r="F25" s="53" t="s">
        <v>211</v>
      </c>
      <c r="G25" s="53"/>
    </row>
    <row r="26" spans="1:7" ht="50.1" customHeight="1" x14ac:dyDescent="0.25">
      <c r="A26" s="28">
        <v>22</v>
      </c>
      <c r="B26" s="61" t="s">
        <v>62</v>
      </c>
      <c r="C26" s="29" t="str">
        <f>IF(AND(ISTEXT(B26),ISTEXT(#REF!),LEN(F26)&lt;2129),"-","!")</f>
        <v>!</v>
      </c>
      <c r="D26" s="30">
        <f t="shared" si="0"/>
        <v>1</v>
      </c>
      <c r="E26" s="52" t="s">
        <v>212</v>
      </c>
      <c r="F26" s="53" t="s">
        <v>213</v>
      </c>
      <c r="G26" s="53"/>
    </row>
    <row r="27" spans="1:7" ht="50.1" customHeight="1" x14ac:dyDescent="0.25">
      <c r="A27" s="28">
        <v>23</v>
      </c>
      <c r="B27" s="61" t="s">
        <v>64</v>
      </c>
      <c r="C27" s="29" t="str">
        <f>IF(AND(ISTEXT(B27),ISTEXT(#REF!),LEN(F27)&lt;2129),"-","!")</f>
        <v>!</v>
      </c>
      <c r="D27" s="30">
        <f t="shared" si="0"/>
        <v>1</v>
      </c>
      <c r="E27" s="52" t="s">
        <v>214</v>
      </c>
      <c r="F27" s="53" t="s">
        <v>215</v>
      </c>
      <c r="G27" s="53"/>
    </row>
    <row r="28" spans="1:7" ht="50.1" customHeight="1" x14ac:dyDescent="0.25">
      <c r="A28" s="28">
        <v>24</v>
      </c>
      <c r="B28" s="61" t="s">
        <v>64</v>
      </c>
      <c r="C28" s="29" t="str">
        <f>IF(AND(ISTEXT(B28),ISTEXT(#REF!),LEN(F28)&lt;2129),"-","!")</f>
        <v>!</v>
      </c>
      <c r="D28" s="30">
        <f t="shared" si="0"/>
        <v>1</v>
      </c>
      <c r="E28" s="52" t="s">
        <v>214</v>
      </c>
      <c r="F28" s="53" t="s">
        <v>216</v>
      </c>
      <c r="G28" s="53"/>
    </row>
    <row r="29" spans="1:7" ht="50.1" customHeight="1" x14ac:dyDescent="0.25">
      <c r="A29" s="28">
        <v>25</v>
      </c>
      <c r="B29" s="61" t="s">
        <v>64</v>
      </c>
      <c r="C29" s="29" t="str">
        <f>IF(AND(ISTEXT(B29),ISTEXT(#REF!),LEN(F29)&lt;2129),"-","!")</f>
        <v>!</v>
      </c>
      <c r="D29" s="30">
        <f t="shared" si="0"/>
        <v>1</v>
      </c>
      <c r="E29" s="52" t="s">
        <v>214</v>
      </c>
      <c r="F29" s="53" t="s">
        <v>217</v>
      </c>
      <c r="G29" s="53"/>
    </row>
    <row r="30" spans="1:7" ht="50.1" customHeight="1" x14ac:dyDescent="0.25">
      <c r="A30" s="28">
        <v>26</v>
      </c>
      <c r="B30" s="61" t="s">
        <v>65</v>
      </c>
      <c r="C30" s="29" t="str">
        <f>IF(AND(ISTEXT(B30),ISTEXT(#REF!),LEN(F30)&lt;2129),"-","!")</f>
        <v>!</v>
      </c>
      <c r="D30" s="30">
        <f t="shared" si="0"/>
        <v>1</v>
      </c>
      <c r="E30" s="52" t="s">
        <v>218</v>
      </c>
      <c r="F30" s="53" t="s">
        <v>219</v>
      </c>
      <c r="G30" s="53"/>
    </row>
    <row r="31" spans="1:7" ht="50.1" customHeight="1" x14ac:dyDescent="0.25">
      <c r="A31" s="28">
        <v>27</v>
      </c>
      <c r="B31" s="61" t="s">
        <v>65</v>
      </c>
      <c r="C31" s="29" t="str">
        <f>IF(AND(ISTEXT(B31),ISTEXT(#REF!),LEN(F31)&lt;2129),"-","!")</f>
        <v>!</v>
      </c>
      <c r="D31" s="30">
        <f t="shared" si="0"/>
        <v>1</v>
      </c>
      <c r="E31" s="52" t="s">
        <v>221</v>
      </c>
      <c r="F31" s="53" t="s">
        <v>220</v>
      </c>
      <c r="G31" s="53"/>
    </row>
    <row r="32" spans="1:7" ht="50.1" customHeight="1" x14ac:dyDescent="0.25">
      <c r="A32" s="28">
        <v>28</v>
      </c>
      <c r="B32" s="61" t="s">
        <v>73</v>
      </c>
      <c r="C32" s="29" t="str">
        <f>IF(AND(ISTEXT(B32),ISTEXT(#REF!),LEN(F32)&lt;2129),"-","!")</f>
        <v>!</v>
      </c>
      <c r="D32" s="30">
        <f t="shared" si="0"/>
        <v>1</v>
      </c>
      <c r="E32" s="52" t="s">
        <v>222</v>
      </c>
      <c r="F32" s="53" t="s">
        <v>223</v>
      </c>
      <c r="G32" s="53"/>
    </row>
    <row r="33" spans="1:7" ht="50.1" customHeight="1" x14ac:dyDescent="0.25">
      <c r="A33" s="28">
        <v>29</v>
      </c>
      <c r="B33" s="61" t="s">
        <v>73</v>
      </c>
      <c r="C33" s="29" t="str">
        <f>IF(AND(ISTEXT(B33),ISTEXT(#REF!),LEN(F33)&lt;2129),"-","!")</f>
        <v>!</v>
      </c>
      <c r="D33" s="30">
        <f t="shared" si="0"/>
        <v>1</v>
      </c>
      <c r="E33" s="52" t="s">
        <v>222</v>
      </c>
      <c r="F33" s="53" t="s">
        <v>224</v>
      </c>
      <c r="G33" s="53"/>
    </row>
    <row r="34" spans="1:7" ht="50.1" customHeight="1" x14ac:dyDescent="0.25">
      <c r="A34" s="28">
        <v>30</v>
      </c>
      <c r="B34" s="61" t="s">
        <v>73</v>
      </c>
      <c r="C34" s="29" t="str">
        <f>IF(AND(ISTEXT(B34),ISTEXT(#REF!),LEN(F34)&lt;2129),"-","!")</f>
        <v>!</v>
      </c>
      <c r="D34" s="30">
        <f t="shared" si="0"/>
        <v>1</v>
      </c>
      <c r="E34" s="52" t="s">
        <v>225</v>
      </c>
      <c r="F34" s="53" t="s">
        <v>226</v>
      </c>
      <c r="G34" s="53"/>
    </row>
    <row r="35" spans="1:7" ht="50.1" customHeight="1" x14ac:dyDescent="0.25">
      <c r="A35" s="28">
        <v>31</v>
      </c>
      <c r="B35" s="61" t="s">
        <v>73</v>
      </c>
      <c r="C35" s="29" t="str">
        <f>IF(AND(ISTEXT(B35),ISTEXT(#REF!),LEN(F35)&lt;2129),"-","!")</f>
        <v>!</v>
      </c>
      <c r="D35" s="30">
        <f t="shared" si="0"/>
        <v>1</v>
      </c>
      <c r="E35" s="63" t="s">
        <v>227</v>
      </c>
      <c r="F35" s="53" t="s">
        <v>228</v>
      </c>
      <c r="G35" s="53"/>
    </row>
    <row r="36" spans="1:7" ht="50.1" customHeight="1" x14ac:dyDescent="0.25">
      <c r="A36" s="28">
        <v>32</v>
      </c>
      <c r="B36" s="61" t="s">
        <v>73</v>
      </c>
      <c r="C36" s="29" t="str">
        <f>IF(AND(ISTEXT(B36),ISTEXT(#REF!),LEN(F36)&lt;2129),"-","!")</f>
        <v>!</v>
      </c>
      <c r="D36" s="30">
        <f t="shared" si="0"/>
        <v>1</v>
      </c>
      <c r="E36" s="52" t="s">
        <v>227</v>
      </c>
      <c r="F36" s="53" t="s">
        <v>229</v>
      </c>
      <c r="G36" s="53"/>
    </row>
    <row r="37" spans="1:7" ht="50.1" customHeight="1" x14ac:dyDescent="0.25">
      <c r="A37" s="28">
        <v>33</v>
      </c>
      <c r="B37" s="61" t="s">
        <v>81</v>
      </c>
      <c r="C37" s="29" t="str">
        <f>IF(AND(ISTEXT(B37),ISTEXT(#REF!),LEN(F37)&lt;2129),"-","!")</f>
        <v>!</v>
      </c>
      <c r="D37" s="30">
        <f t="shared" si="0"/>
        <v>1</v>
      </c>
      <c r="E37" s="52" t="s">
        <v>230</v>
      </c>
      <c r="F37" s="53" t="s">
        <v>231</v>
      </c>
      <c r="G37" s="53"/>
    </row>
    <row r="38" spans="1:7" ht="50.1" customHeight="1" x14ac:dyDescent="0.25">
      <c r="A38" s="28">
        <v>34</v>
      </c>
      <c r="B38" s="61" t="s">
        <v>81</v>
      </c>
      <c r="C38" s="29" t="str">
        <f>IF(AND(ISTEXT(B38),ISTEXT(#REF!),LEN(F38)&lt;2129),"-","!")</f>
        <v>!</v>
      </c>
      <c r="D38" s="30">
        <f t="shared" si="0"/>
        <v>1</v>
      </c>
      <c r="E38" s="52" t="s">
        <v>230</v>
      </c>
      <c r="F38" s="53" t="s">
        <v>232</v>
      </c>
      <c r="G38" s="53"/>
    </row>
    <row r="39" spans="1:7" ht="50.1" customHeight="1" x14ac:dyDescent="0.25">
      <c r="A39" s="28">
        <v>35</v>
      </c>
      <c r="B39" s="61" t="s">
        <v>81</v>
      </c>
      <c r="C39" s="29" t="str">
        <f>IF(AND(ISTEXT(B39),ISTEXT(#REF!),LEN(F39)&lt;2129),"-","!")</f>
        <v>!</v>
      </c>
      <c r="D39" s="30">
        <f t="shared" si="0"/>
        <v>1</v>
      </c>
      <c r="E39" s="52" t="s">
        <v>230</v>
      </c>
      <c r="F39" s="53" t="s">
        <v>233</v>
      </c>
      <c r="G39" s="53"/>
    </row>
    <row r="40" spans="1:7" ht="50.1" customHeight="1" x14ac:dyDescent="0.25">
      <c r="A40" s="28">
        <v>36</v>
      </c>
      <c r="B40" s="61" t="s">
        <v>98</v>
      </c>
      <c r="C40" s="29" t="str">
        <f>IF(AND(ISTEXT(B40),ISTEXT(#REF!),LEN(F40)&lt;2129),"-","!")</f>
        <v>!</v>
      </c>
      <c r="D40" s="30">
        <f t="shared" si="0"/>
        <v>1</v>
      </c>
      <c r="E40" s="52" t="s">
        <v>234</v>
      </c>
      <c r="F40" s="53" t="s">
        <v>235</v>
      </c>
      <c r="G40" s="53"/>
    </row>
    <row r="41" spans="1:7" ht="50.1" customHeight="1" x14ac:dyDescent="0.25">
      <c r="A41" s="28">
        <v>37</v>
      </c>
      <c r="B41" s="61" t="s">
        <v>98</v>
      </c>
      <c r="C41" s="29" t="str">
        <f>IF(AND(ISTEXT(B41),ISTEXT(#REF!),LEN(F41)&lt;2129),"-","!")</f>
        <v>!</v>
      </c>
      <c r="D41" s="30">
        <f t="shared" si="0"/>
        <v>1</v>
      </c>
      <c r="E41" s="52" t="s">
        <v>234</v>
      </c>
      <c r="F41" s="53" t="s">
        <v>236</v>
      </c>
      <c r="G41" s="53"/>
    </row>
    <row r="42" spans="1:7" ht="50.1" customHeight="1" x14ac:dyDescent="0.25">
      <c r="A42" s="28">
        <v>38</v>
      </c>
      <c r="B42" s="61" t="s">
        <v>98</v>
      </c>
      <c r="C42" s="29" t="str">
        <f>IF(AND(ISTEXT(B42),ISTEXT(#REF!),LEN(F42)&lt;2129),"-","!")</f>
        <v>!</v>
      </c>
      <c r="D42" s="30">
        <f t="shared" si="0"/>
        <v>1</v>
      </c>
      <c r="E42" s="52" t="s">
        <v>234</v>
      </c>
      <c r="F42" s="53" t="s">
        <v>237</v>
      </c>
      <c r="G42" s="53"/>
    </row>
    <row r="43" spans="1:7" ht="50.1" customHeight="1" x14ac:dyDescent="0.25">
      <c r="A43" s="28">
        <v>39</v>
      </c>
      <c r="B43" s="61" t="s">
        <v>98</v>
      </c>
      <c r="C43" s="29" t="str">
        <f>IF(AND(ISTEXT(B43),ISTEXT(#REF!),LEN(F43)&lt;2129),"-","!")</f>
        <v>!</v>
      </c>
      <c r="D43" s="30">
        <f t="shared" si="0"/>
        <v>1</v>
      </c>
      <c r="E43" s="52" t="s">
        <v>238</v>
      </c>
      <c r="F43" s="53" t="s">
        <v>239</v>
      </c>
      <c r="G43" s="53"/>
    </row>
    <row r="44" spans="1:7" ht="50.1" customHeight="1" x14ac:dyDescent="0.25">
      <c r="A44" s="28">
        <v>40</v>
      </c>
      <c r="B44" s="61" t="s">
        <v>104</v>
      </c>
      <c r="C44" s="29" t="str">
        <f>IF(AND(ISTEXT(B44),ISTEXT(#REF!),LEN(F44)&lt;2129),"-","!")</f>
        <v>!</v>
      </c>
      <c r="D44" s="30">
        <f t="shared" si="0"/>
        <v>1</v>
      </c>
      <c r="E44" s="52" t="s">
        <v>240</v>
      </c>
      <c r="F44" s="53" t="s">
        <v>241</v>
      </c>
      <c r="G44" s="53"/>
    </row>
    <row r="45" spans="1:7" ht="50.1" customHeight="1" x14ac:dyDescent="0.25">
      <c r="A45" s="28">
        <v>41</v>
      </c>
      <c r="B45" s="61" t="s">
        <v>114</v>
      </c>
      <c r="C45" s="29" t="str">
        <f>IF(AND(ISTEXT(B45),ISTEXT(#REF!),LEN(F45)&lt;2129),"-","!")</f>
        <v>!</v>
      </c>
      <c r="D45" s="30">
        <f t="shared" si="0"/>
        <v>1</v>
      </c>
      <c r="E45" s="52" t="s">
        <v>242</v>
      </c>
      <c r="F45" s="53" t="s">
        <v>243</v>
      </c>
      <c r="G45" s="53"/>
    </row>
    <row r="46" spans="1:7" ht="50.1" customHeight="1" x14ac:dyDescent="0.25">
      <c r="A46" s="28">
        <v>42</v>
      </c>
      <c r="B46" s="61" t="s">
        <v>121</v>
      </c>
      <c r="C46" s="29" t="str">
        <f>IF(AND(ISTEXT(B46),ISTEXT(#REF!),LEN(F46)&lt;2129),"-","!")</f>
        <v>!</v>
      </c>
      <c r="D46" s="30">
        <f t="shared" si="0"/>
        <v>1</v>
      </c>
      <c r="E46" s="52" t="s">
        <v>244</v>
      </c>
      <c r="F46" s="53" t="s">
        <v>245</v>
      </c>
      <c r="G46" s="53"/>
    </row>
    <row r="47" spans="1:7" ht="50.1" customHeight="1" x14ac:dyDescent="0.25">
      <c r="A47" s="28">
        <v>43</v>
      </c>
      <c r="B47" s="61" t="s">
        <v>121</v>
      </c>
      <c r="C47" s="29" t="str">
        <f>IF(AND(ISTEXT(B47),ISTEXT(#REF!),LEN(F47)&lt;2129),"-","!")</f>
        <v>!</v>
      </c>
      <c r="D47" s="30">
        <f t="shared" si="0"/>
        <v>1</v>
      </c>
      <c r="E47" s="52" t="s">
        <v>244</v>
      </c>
      <c r="F47" s="53" t="s">
        <v>246</v>
      </c>
      <c r="G47" s="53"/>
    </row>
    <row r="48" spans="1:7" ht="50.1" customHeight="1" x14ac:dyDescent="0.25">
      <c r="A48" s="28">
        <v>44</v>
      </c>
      <c r="B48" s="61" t="s">
        <v>151</v>
      </c>
      <c r="C48" s="29" t="str">
        <f>IF(AND(ISTEXT(B48),ISTEXT(#REF!),LEN(F48)&lt;2129),"-","!")</f>
        <v>!</v>
      </c>
      <c r="D48" s="30">
        <f t="shared" si="0"/>
        <v>1</v>
      </c>
      <c r="E48" s="52" t="s">
        <v>247</v>
      </c>
      <c r="F48" s="53" t="s">
        <v>248</v>
      </c>
      <c r="G48" s="53"/>
    </row>
    <row r="49" spans="1:7" ht="50.1" customHeight="1" x14ac:dyDescent="0.25">
      <c r="A49" s="28">
        <v>45</v>
      </c>
      <c r="B49" s="61" t="s">
        <v>151</v>
      </c>
      <c r="C49" s="29" t="str">
        <f>IF(AND(ISTEXT(B49),ISTEXT(#REF!),LEN(F49)&lt;2129),"-","!")</f>
        <v>!</v>
      </c>
      <c r="D49" s="30">
        <f t="shared" si="0"/>
        <v>1</v>
      </c>
      <c r="E49" s="52" t="s">
        <v>247</v>
      </c>
      <c r="F49" s="53" t="s">
        <v>249</v>
      </c>
      <c r="G49" s="53"/>
    </row>
    <row r="50" spans="1:7" ht="50.1" customHeight="1" x14ac:dyDescent="0.25">
      <c r="A50" s="28">
        <v>46</v>
      </c>
      <c r="B50" s="61" t="s">
        <v>151</v>
      </c>
      <c r="C50" s="29" t="str">
        <f>IF(AND(ISTEXT(B50),ISTEXT(#REF!),LEN(F50)&lt;2129),"-","!")</f>
        <v>!</v>
      </c>
      <c r="D50" s="30">
        <f t="shared" si="0"/>
        <v>1</v>
      </c>
      <c r="E50" s="52" t="s">
        <v>247</v>
      </c>
      <c r="F50" s="53" t="s">
        <v>250</v>
      </c>
      <c r="G50" s="53"/>
    </row>
    <row r="51" spans="1:7" ht="50.1" customHeight="1" x14ac:dyDescent="0.25">
      <c r="A51" s="28">
        <v>47</v>
      </c>
      <c r="B51" s="61" t="s">
        <v>151</v>
      </c>
      <c r="C51" s="29" t="str">
        <f>IF(AND(ISTEXT(B51),ISTEXT(#REF!),LEN(F51)&lt;2129),"-","!")</f>
        <v>!</v>
      </c>
      <c r="D51" s="30">
        <f t="shared" si="0"/>
        <v>1</v>
      </c>
      <c r="E51" s="52" t="s">
        <v>247</v>
      </c>
      <c r="F51" s="53" t="s">
        <v>251</v>
      </c>
      <c r="G51" s="53"/>
    </row>
    <row r="52" spans="1:7" ht="50.1" customHeight="1" x14ac:dyDescent="0.25">
      <c r="A52" s="28">
        <v>48</v>
      </c>
      <c r="B52" s="61" t="s">
        <v>153</v>
      </c>
      <c r="C52" s="29" t="str">
        <f>IF(AND(ISTEXT(B52),ISTEXT(#REF!),LEN(F52)&lt;2129),"-","!")</f>
        <v>!</v>
      </c>
      <c r="D52" s="30">
        <f t="shared" si="0"/>
        <v>1</v>
      </c>
      <c r="E52" s="52" t="s">
        <v>252</v>
      </c>
      <c r="F52" s="53" t="s">
        <v>253</v>
      </c>
      <c r="G52" s="53"/>
    </row>
    <row r="53" spans="1:7" ht="50.1" customHeight="1" x14ac:dyDescent="0.25">
      <c r="A53" s="28">
        <v>49</v>
      </c>
      <c r="B53" s="61" t="s">
        <v>153</v>
      </c>
      <c r="C53" s="29" t="str">
        <f>IF(AND(ISTEXT(B53),ISTEXT(#REF!),LEN(F53)&lt;2129),"-","!")</f>
        <v>!</v>
      </c>
      <c r="D53" s="30">
        <f t="shared" si="0"/>
        <v>1</v>
      </c>
      <c r="E53" s="52" t="s">
        <v>252</v>
      </c>
      <c r="F53" s="53" t="s">
        <v>254</v>
      </c>
      <c r="G53" s="53"/>
    </row>
    <row r="54" spans="1:7" ht="50.1" customHeight="1" x14ac:dyDescent="0.25">
      <c r="A54" s="28">
        <v>50</v>
      </c>
      <c r="B54" s="61" t="s">
        <v>154</v>
      </c>
      <c r="C54" s="29" t="str">
        <f>IF(AND(ISTEXT(B54),ISTEXT(#REF!),LEN(F54)&lt;2129),"-","!")</f>
        <v>!</v>
      </c>
      <c r="D54" s="30">
        <f t="shared" si="0"/>
        <v>1</v>
      </c>
      <c r="E54" s="52" t="s">
        <v>255</v>
      </c>
      <c r="F54" s="53" t="s">
        <v>256</v>
      </c>
      <c r="G54" s="53"/>
    </row>
    <row r="55" spans="1:7" ht="50.1" customHeight="1" x14ac:dyDescent="0.25">
      <c r="A55" s="28">
        <v>51</v>
      </c>
      <c r="B55" s="61" t="s">
        <v>154</v>
      </c>
      <c r="C55" s="29" t="str">
        <f>IF(AND(ISTEXT(B55),ISTEXT(#REF!),LEN(F55)&lt;2129),"-","!")</f>
        <v>!</v>
      </c>
      <c r="D55" s="30">
        <f t="shared" si="0"/>
        <v>1</v>
      </c>
      <c r="E55" s="52" t="s">
        <v>255</v>
      </c>
      <c r="F55" s="53" t="s">
        <v>257</v>
      </c>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5" t="s">
        <v>16</v>
      </c>
      <c r="B1" s="85"/>
      <c r="C1" s="85"/>
      <c r="D1" s="85"/>
      <c r="F1" s="86"/>
      <c r="G1" s="86"/>
      <c r="H1" s="86"/>
      <c r="I1" s="86"/>
      <c r="J1" s="86"/>
      <c r="K1" s="86"/>
      <c r="L1" s="86"/>
      <c r="M1" s="86"/>
      <c r="N1" s="86"/>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6"/>
      <c r="G15" s="86"/>
      <c r="H15" s="86"/>
      <c r="I15" s="86"/>
      <c r="J15" s="86"/>
      <c r="K15" s="86"/>
      <c r="L15" s="86"/>
      <c r="M15" s="86"/>
      <c r="N15" s="86"/>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