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CC4F8543-0437-47AF-88BD-2C5386ED825D}" xr6:coauthVersionLast="47" xr6:coauthVersionMax="47" xr10:uidLastSave="{00000000-0000-0000-0000-000000000000}"/>
  <bookViews>
    <workbookView xWindow="-120" yWindow="-120" windowWidth="29040" windowHeight="15480" tabRatio="774" activeTab="1" xr2:uid="{00000000-000D-0000-FFFF-FFFF00000000}"/>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<sst xmlns="http://schemas.openxmlformats.org/spreadsheetml/2006/main" count="281" uniqueCount="247">
  <si>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</si>
  <si>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</si>
  <si>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</si>
  <si>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</si>
  <si>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</si>
  <si>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</si>
  <si>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</si>
  <si>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</si>
  <si>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</si>
  <si>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</si>
  <si>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</si>
  <si>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</si>
  <si>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</si>
  <si>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</si>
  <si>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</si>
  <si>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</si>
  <si>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</si>
  <si>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</si>
  <si>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</si>
  <si>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</si>
  <si>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</si>
  <si>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</si>
  <si>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</si>
  <si>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</si>
  <si>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</si>
  <si>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</si>
  <si>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</si>
  <si>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</si>
  <si>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</si>
  <si>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</si>
  <si>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</si>
  <si>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</si>
  <si>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</si>
  <si>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</si>
  <si>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</si>
  <si>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</si>
  <si>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</si>
  <si>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</si>
  <si>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</si>
  <si>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</si>
  <si>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</si>
  <si>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</si>
  <si>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</si>
  <si>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</si>
  <si>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</si>
  <si>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</si>
  <si>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</si>
  <si>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</si>
  <si>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</si>
  <si>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</si>
  <si>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</si>
  <si>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</si>
  <si>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</si>
  <si>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</si>
  <si>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</si>
  <si>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</si>
  <si>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</si>
  <si>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</si>
  <si>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</si>
  <si>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</si>
  <si>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</si>
  <si>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</si>
  <si>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</si>
  <si>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</si>
  <si>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</si>
  <si>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</si>
  <si>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</si>
  <si>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</si>
  <si>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</si>
  <si>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</si>
  <si>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</si>
  <si>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</si>
  <si>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</si>
  <si>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</si>
  <si>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</si>
  <si>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</si>
  <si>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</si>
  <si>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</si>
  <si>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</si>
  <si>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</si>
  <si>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</si>
  <si>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</si>
  <si>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</si>
  <si>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</si>
  <si>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</si>
  <si>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</si>
  <si>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</si>
  <si>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</si>
  <si>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</si>
  <si>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</si>
  <si>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</si>
  <si>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</si>
  <si>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</si>
  <si>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</si>
  <si>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</si>
  <si>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</si>
  <si>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</si>
  <si>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</si>
  <si>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</si>
  <si>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</si>
  <si>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</si>
  <si>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</si>
  <si>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</si>
  <si>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</si>
  <si>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</si>
  <si>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</si>
  <si>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</si>
  <si>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</si>
  <si>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</si>
  <si>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</si>
  <si>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</si>
  <si>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</si>
  <si>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</si>
  <si>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</si>
  <si>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</si>
  <si>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</si>
  <si>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</si>
  <si>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</si>
  <si>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</si>
  <si>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</si>
  <si>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</si>
  <si>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</si>
  <si>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</si>
  <si>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</si>
  <si>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</si>
  <si>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</si>
  <si>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</si>
  <si>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</si>
  <si>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</si>
  <si>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</si>
  <si>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</si>
  <si>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</si>
  <si>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</si>
  <si>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</si>
  <si>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</si>
  <si>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</si>
  <si>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</si>
  <si>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</si>
  <si>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</si>
  <si>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</si>
  <si>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</si>
  <si>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</si>
  <si>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</si>
  <si>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</si>
  <si>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</si>
  <si>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</si>
  <si>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</si>
  <si>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</si>
  <si>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</si>
  <si>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</si>
  <si>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</si>
  <si>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</si>
  <si>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</si>
  <si>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</si>
  <si>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</si>
  <si>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</si>
  <si>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</si>
  <si>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</si>
  <si>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</si>
  <si>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</si>
  <si>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</si>
  <si>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</si>
  <si>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</si>
  <si>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</si>
  <si>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</si>
  <si>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</si>
  <si>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</si>
  <si>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</si>
  <si>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</si>
  <si>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</si>
  <si>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</si>
  <si>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</si>
  <si>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</si>
  <si>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</si>
  <si>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</si>
  <si>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</si>
  <si>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</si>
  <si>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</si>
  <si>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</si>
  <si>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</si>
  <si>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</si>
  <si>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</si>
  <si>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</si>
  <si>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</si>
  <si>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</si>
  <si>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</si>
  <si>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</si>
  <si>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</si>
  <si>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</si>
  <si>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</si>
  <si>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</si>
  <si>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</si>
  <si>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</si>
  <si>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</si>
  <si>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</si>
  <si>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</si>
  <si>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</si>
  <si>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</si>
  <si>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</si>
  <si>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</si>
  <si>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</si>
  <si>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</si>
  <si>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</si>
  <si>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</si>
  <si>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</si>
  <si>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</si>
  <si>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</si>
  <si>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</si>
  <si>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</si>
  <si>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</si>
  <si>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</si>
  <si>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</si>
  <si>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</si>
  <si>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</si>
  <si>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</si>
  <si>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</si>
  <si>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</si>
  <si>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</si>
  <si>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</si>
  <si>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</si>
  <si>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</si>
  <si>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</si>
  <si>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</si>
  <si>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</si>
  <si>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</si>
  <si>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</si>
  <si>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</si>
  <si>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</si>
  <si>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</si>
  <si>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</si>
  <si>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</si>
  <si>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</si>
  <si>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</si>
  <si>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</si>
  <si>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</si>
  <si>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</si>
  <si>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</si>
  <si>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</si>
  <si>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</si>
  <si>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</si>
  <si>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</si>
  <si>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</si>
  <si>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</si>
  <si>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</si>
  <si>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</si>
  <si>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</si>
  <si>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Rosenheim Netze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</si>
</sst>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1">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9" fillId="7" borderId="17" xfId="0" applyFont="1" applyFill="1" applyBorder="1"/>
    <xf numFmtId="0" fontId="10" fillId="7" borderId="17" xfId="0" applyFont="1" applyFill="1" applyBorder="1"/>
    <xf numFmtId="0" fontId="22" fillId="2" borderId="0" xfId="0" applyFont="1" applyFill="1" applyAlignment="1">
      <alignment horizontal="center" vertical="center"/>
    </xf>
    <xf numFmtId="0" fontId="22"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21" fillId="0" borderId="0" xfId="0" applyFont="1" applyAlignment="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zoomScaleNormal="100" workbookViewId="0">
      <selection activeCell="D14" sqref="D14"/>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3" t="s">
        <v>36</v>
      </c>
      <c r="B1" s="74"/>
      <c r="C1" s="74"/>
      <c r="D1" s="75"/>
    </row>
    <row r="2" spans="1:5" x14ac:dyDescent="0.25">
      <c r="A2" s="83"/>
      <c r="B2" s="84"/>
      <c r="C2" s="84"/>
      <c r="D2" s="85"/>
    </row>
    <row r="3" spans="1:5" ht="16.5" x14ac:dyDescent="0.25">
      <c r="A3" s="86" t="s">
        <v>35</v>
      </c>
      <c r="B3" s="87"/>
      <c r="C3" s="35"/>
      <c r="D3" s="36"/>
    </row>
    <row r="4" spans="1:5" ht="16.5" x14ac:dyDescent="0.25">
      <c r="A4" s="37"/>
      <c r="B4" s="38"/>
      <c r="C4" s="38"/>
      <c r="D4" s="39"/>
    </row>
    <row r="5" spans="1:5" ht="16.5" x14ac:dyDescent="0.25">
      <c r="A5" s="40" t="s">
        <v>96</v>
      </c>
      <c r="B5" s="41"/>
      <c r="C5" s="41"/>
      <c r="D5" s="42"/>
    </row>
    <row r="6" spans="1:5" ht="34.5" customHeight="1" x14ac:dyDescent="0.25">
      <c r="A6" s="90" t="s">
        <v>97</v>
      </c>
      <c r="B6" s="91"/>
      <c r="C6" s="91"/>
      <c r="D6" s="92"/>
    </row>
    <row r="7" spans="1:5" ht="11.25" customHeight="1" x14ac:dyDescent="0.25">
      <c r="A7" s="90"/>
      <c r="B7" s="91"/>
      <c r="C7" s="91"/>
      <c r="D7" s="92"/>
    </row>
    <row r="8" spans="1:5" ht="17.25" customHeight="1" x14ac:dyDescent="0.25">
      <c r="A8" s="90"/>
      <c r="B8" s="91"/>
      <c r="C8" s="91"/>
      <c r="D8" s="92"/>
    </row>
    <row r="9" spans="1:5" ht="15" customHeight="1" x14ac:dyDescent="0.25">
      <c r="A9" s="90"/>
      <c r="B9" s="91"/>
      <c r="C9" s="91"/>
      <c r="D9" s="92"/>
    </row>
    <row r="10" spans="1:5" ht="16.5" x14ac:dyDescent="0.25">
      <c r="A10" s="40" t="s">
        <v>0</v>
      </c>
      <c r="B10" s="41"/>
      <c r="C10" s="41"/>
      <c r="D10" s="42"/>
    </row>
    <row r="11" spans="1:5" ht="15.75" customHeight="1" x14ac:dyDescent="0.25">
      <c r="A11" s="37"/>
      <c r="B11" s="43"/>
      <c r="C11" s="43"/>
      <c r="D11" s="39"/>
    </row>
    <row r="12" spans="1:5" ht="15.75" x14ac:dyDescent="0.25">
      <c r="A12" s="81" t="s">
        <v>37</v>
      </c>
      <c r="B12" s="82"/>
      <c r="C12" s="79" t="s">
        <v>246</v>
      </c>
      <c r="D12" s="80"/>
      <c r="E12" s="5"/>
    </row>
    <row r="13" spans="1:5" ht="15.75" x14ac:dyDescent="0.25">
      <c r="A13" s="44"/>
      <c r="B13" s="43"/>
      <c r="C13" s="45" t="s">
        <v>28</v>
      </c>
      <c r="D13" s="46" t="s">
        <v>41</v>
      </c>
      <c r="E13" s="5"/>
    </row>
    <row r="14" spans="1:5" ht="15.75" x14ac:dyDescent="0.25">
      <c r="A14" s="47"/>
      <c r="B14" s="43" t="s">
        <v>33</v>
      </c>
      <c r="C14" s="48"/>
      <c r="D14" s="49"/>
      <c r="E14" s="5"/>
    </row>
    <row r="15" spans="1:5" ht="15.75" x14ac:dyDescent="0.25">
      <c r="A15" s="50" t="s">
        <v>29</v>
      </c>
      <c r="B15" s="98"/>
      <c r="C15" s="51" t="s">
        <v>27</v>
      </c>
      <c r="D15" s="99"/>
      <c r="E15" s="5"/>
    </row>
    <row r="16" spans="1:5" ht="15.75" x14ac:dyDescent="0.25">
      <c r="A16" s="50" t="s">
        <v>30</v>
      </c>
      <c r="B16" s="98"/>
      <c r="C16" s="52"/>
      <c r="D16" s="53"/>
      <c r="E16" s="5"/>
    </row>
    <row r="17" spans="1:5" ht="15.75" x14ac:dyDescent="0.25">
      <c r="A17" s="50" t="s">
        <v>1</v>
      </c>
      <c r="B17" s="100"/>
      <c r="C17" s="51" t="s">
        <v>2</v>
      </c>
      <c r="D17" s="99"/>
      <c r="E17" s="5"/>
    </row>
    <row r="18" spans="1:5" ht="15.75" customHeight="1" x14ac:dyDescent="0.25">
      <c r="A18" s="54"/>
      <c r="B18" s="88" t="s">
        <v>38</v>
      </c>
      <c r="C18" s="88"/>
      <c r="D18" s="89"/>
      <c r="E18" s="5"/>
    </row>
    <row r="19" spans="1:5" ht="19.5" customHeight="1" x14ac:dyDescent="0.25">
      <c r="A19" s="55"/>
      <c r="B19" s="88"/>
      <c r="C19" s="88"/>
      <c r="D19" s="89"/>
      <c r="E19" s="5"/>
    </row>
    <row r="20" spans="1:5" ht="24.95" customHeight="1" thickBot="1" x14ac:dyDescent="0.3">
      <c r="A20" s="76" t="s">
        <v>22</v>
      </c>
      <c r="B20" s="77"/>
      <c r="C20" s="77"/>
      <c r="D20" s="7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tabSelected="1" zoomScale="70" zoomScaleNormal="70" workbookViewId="0">
      <pane ySplit="4" topLeftCell="A5" activePane="bottomLeft" state="frozen"/>
      <selection pane="bottomLeft" activeCell="F18" sqref="F18"/>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6.5" thickBot="1" x14ac:dyDescent="0.3">
      <c r="A1" s="94" t="s">
        <v>49</v>
      </c>
      <c r="B1" s="95"/>
      <c r="C1" s="95"/>
      <c r="D1" s="95"/>
      <c r="E1" s="95"/>
      <c r="F1" s="95"/>
      <c r="G1" s="62"/>
      <c r="H1" s="62"/>
      <c r="I1" s="63"/>
    </row>
    <row r="2" spans="1:15" ht="23.25" x14ac:dyDescent="0.25">
      <c r="A2" s="93" t="str">
        <f>"Stellungnahme"&amp;": "&amp;Informationen!A5&amp;" "</f>
        <v xml:space="preserve">Stellungnahme: Festlegung RAMEN | Aktenzeichen: GBK-24-01-3#3 | Sachstand zu Tenor und Erwägungen  </v>
      </c>
      <c r="B2" s="93"/>
      <c r="C2" s="93"/>
      <c r="D2" s="93"/>
      <c r="E2" s="93"/>
      <c r="F2" s="93"/>
      <c r="G2" s="93"/>
      <c r="H2" s="93"/>
      <c r="I2" s="93"/>
    </row>
    <row r="3" spans="1:15" s="10" customFormat="1" x14ac:dyDescent="0.25">
      <c r="A3" s="8"/>
      <c r="B3" s="24"/>
      <c r="C3" s="24"/>
      <c r="D3" s="9"/>
      <c r="E3" s="9"/>
      <c r="F3" s="9"/>
      <c r="G3" s="17"/>
      <c r="H3" s="6"/>
      <c r="I3" s="12"/>
      <c r="J3" s="6"/>
      <c r="K3" s="6"/>
      <c r="L3" s="6"/>
      <c r="M3" s="6"/>
      <c r="N3" s="6"/>
    </row>
    <row r="4" spans="1:15" s="2" customFormat="1" ht="27.75" x14ac:dyDescent="0.25">
      <c r="A4" s="56" t="s">
        <v>3</v>
      </c>
      <c r="B4" s="64" t="s">
        <v>48</v>
      </c>
      <c r="C4" s="56" t="s">
        <v>31</v>
      </c>
      <c r="D4" s="56" t="s">
        <v>44</v>
      </c>
      <c r="E4" s="56" t="s">
        <v>45</v>
      </c>
      <c r="F4" s="56" t="s">
        <v>46</v>
      </c>
      <c r="G4" s="56" t="s">
        <v>21</v>
      </c>
      <c r="H4" s="56" t="s">
        <v>10</v>
      </c>
      <c r="I4" s="56" t="s">
        <v>4</v>
      </c>
      <c r="J4" s="56" t="s">
        <v>20</v>
      </c>
      <c r="K4" s="56" t="s">
        <v>11</v>
      </c>
      <c r="L4" s="56" t="s">
        <v>12</v>
      </c>
      <c r="M4" s="56" t="s">
        <v>14</v>
      </c>
      <c r="N4" s="56" t="s">
        <v>13</v>
      </c>
      <c r="O4" s="57"/>
    </row>
    <row r="5" spans="1:15" ht="362.25" customHeight="1" x14ac:dyDescent="0.25">
      <c r="A5" s="32">
        <v>1</v>
      </c>
      <c r="B5" s="71" t="s">
        <v>179</v>
      </c>
      <c r="C5" s="33" t="str">
        <f>IF(AND(ISTEXT(B5),ISTEXT(I5),LEN(F5)&lt;2129),"-","!")</f>
        <v>!</v>
      </c>
      <c r="D5" s="34"/>
      <c r="E5" s="58" t="s">
        <v>228</v>
      </c>
      <c r="F5" s="59" t="s">
        <v>229</v>
      </c>
      <c r="G5" s="59"/>
      <c r="H5" s="60" t="str">
        <f>IF(B5="","",IF(Informationen!D$13="","Keine Rolle angegeben",Informationen!D$13))</f>
        <v>VNB Strom und Gas</v>
      </c>
      <c r="I5" s="61" t="str">
        <f>IF(H5="","",Informationen!C$12)</f>
        <v>Stadtwerke Rosenheim Netze GmbH</v>
      </c>
      <c r="J5" s="16">
        <f>IF($H5="","",Informationen!B$16)</f>
        <v>0</v>
      </c>
      <c r="K5" s="16">
        <f>IF($H5="","",Informationen!D$15)</f>
        <v>0</v>
      </c>
      <c r="L5" s="16">
        <f>IF($H5="","",Informationen!B$15)</f>
        <v>0</v>
      </c>
      <c r="M5" s="16">
        <f>IF($H5="","",Informationen!B$17)</f>
        <v>0</v>
      </c>
      <c r="N5" s="16">
        <f>IF($H5="","",Informationen!D$17)</f>
        <v>0</v>
      </c>
    </row>
    <row r="6" spans="1:15" ht="178.5" customHeight="1" x14ac:dyDescent="0.25">
      <c r="A6" s="32">
        <v>2</v>
      </c>
      <c r="B6" s="71" t="s">
        <v>179</v>
      </c>
      <c r="C6" s="33" t="str">
        <f t="shared" ref="C6:C69" si="0">IF(AND(ISTEXT(B6),ISTEXT(I6),LEN(F6)&lt;2129),"-","!")</f>
        <v>!</v>
      </c>
      <c r="D6" s="34"/>
      <c r="E6" s="58" t="s">
        <v>214</v>
      </c>
      <c r="F6" s="59" t="s">
        <v>216</v>
      </c>
      <c r="G6" s="59"/>
      <c r="H6" s="60" t="str">
        <f>IF(B6="","",IF(Informationen!D$13="","Keine Rolle angegeben",Informationen!D$13))</f>
        <v>VNB Strom und Gas</v>
      </c>
      <c r="I6" s="61" t="str">
        <f>IF(H6="","",Informationen!C$12)</f>
        <v>Stadtwerke Rosenheim Netze GmbH</v>
      </c>
      <c r="J6" s="16">
        <f>IF($H6="","",Informationen!B$16)</f>
        <v>0</v>
      </c>
      <c r="K6" s="16">
        <f>IF($H6="","",Informationen!D$15)</f>
        <v>0</v>
      </c>
      <c r="L6" s="16">
        <f>IF($H6="","",Informationen!B$15)</f>
        <v>0</v>
      </c>
      <c r="M6" s="16">
        <f>IF($H6="","",Informationen!B$17)</f>
        <v>0</v>
      </c>
      <c r="N6" s="16">
        <f>IF($H6="","",Informationen!D$17)</f>
        <v>0</v>
      </c>
    </row>
    <row r="7" spans="1:15" ht="135" x14ac:dyDescent="0.25">
      <c r="A7" s="32">
        <v>3</v>
      </c>
      <c r="B7" s="71" t="s">
        <v>50</v>
      </c>
      <c r="C7" s="33" t="str">
        <f t="shared" si="0"/>
        <v>-</v>
      </c>
      <c r="D7" s="34"/>
      <c r="E7" s="58"/>
      <c r="F7" s="59" t="s">
        <v>189</v>
      </c>
      <c r="G7" s="59"/>
      <c r="H7" s="60" t="str">
        <f>IF(B7="","",IF(Informationen!D$13="","Keine Rolle angegeben",Informationen!D$13))</f>
        <v>VNB Strom und Gas</v>
      </c>
      <c r="I7" s="61" t="str">
        <f>IF(H7="","",Informationen!C$12)</f>
        <v>Stadtwerke Rosenheim Netze GmbH</v>
      </c>
      <c r="J7" s="16">
        <f>IF($H7="","",Informationen!B$16)</f>
        <v>0</v>
      </c>
      <c r="K7" s="16">
        <f>IF($H7="","",Informationen!D$15)</f>
        <v>0</v>
      </c>
      <c r="L7" s="16">
        <f>IF($H7="","",Informationen!B$15)</f>
        <v>0</v>
      </c>
      <c r="M7" s="16">
        <f>IF($H7="","",Informationen!B$17)</f>
        <v>0</v>
      </c>
      <c r="N7" s="16">
        <f>IF($H7="","",Informationen!D$17)</f>
        <v>0</v>
      </c>
    </row>
    <row r="8" spans="1:15" ht="409.5" x14ac:dyDescent="0.25">
      <c r="A8" s="32">
        <v>4</v>
      </c>
      <c r="B8" s="71" t="s">
        <v>51</v>
      </c>
      <c r="C8" s="33" t="str">
        <f t="shared" si="0"/>
        <v>!</v>
      </c>
      <c r="D8" s="34"/>
      <c r="E8" s="58" t="s">
        <v>190</v>
      </c>
      <c r="F8" s="59" t="s">
        <v>192</v>
      </c>
      <c r="G8" s="59"/>
      <c r="H8" s="60" t="str">
        <f>IF(B8="","",IF(Informationen!D$13="","Keine Rolle angegeben",Informationen!D$13))</f>
        <v>VNB Strom und Gas</v>
      </c>
      <c r="I8" s="61" t="str">
        <f>IF(H8="","",Informationen!C$12)</f>
        <v>Stadtwerke Rosenheim Netze GmbH</v>
      </c>
      <c r="J8" s="16">
        <f>IF($H8="","",Informationen!B$16)</f>
        <v>0</v>
      </c>
      <c r="K8" s="16">
        <f>IF($H8="","",Informationen!D$15)</f>
        <v>0</v>
      </c>
      <c r="L8" s="16">
        <f>IF($H8="","",Informationen!B$15)</f>
        <v>0</v>
      </c>
      <c r="M8" s="16">
        <f>IF($H8="","",Informationen!B$17)</f>
        <v>0</v>
      </c>
      <c r="N8" s="16">
        <f>IF($H8="","",Informationen!D$17)</f>
        <v>0</v>
      </c>
    </row>
    <row r="9" spans="1:15" ht="409.5" x14ac:dyDescent="0.25">
      <c r="A9" s="32">
        <v>5</v>
      </c>
      <c r="B9" s="71" t="s">
        <v>51</v>
      </c>
      <c r="C9" s="33" t="str">
        <f t="shared" si="0"/>
        <v>!</v>
      </c>
      <c r="D9" s="34"/>
      <c r="E9" s="58" t="s">
        <v>191</v>
      </c>
      <c r="F9" s="59" t="s">
        <v>230</v>
      </c>
      <c r="G9" s="59"/>
      <c r="H9" s="60" t="str">
        <f>IF(B9="","",IF(Informationen!D$13="","Keine Rolle angegeben",Informationen!D$13))</f>
        <v>VNB Strom und Gas</v>
      </c>
      <c r="I9" s="61" t="str">
        <f>IF(H9="","",Informationen!C$12)</f>
        <v>Stadtwerke Rosenheim Netze GmbH</v>
      </c>
      <c r="J9" s="16">
        <f>IF($H9="","",Informationen!B$16)</f>
        <v>0</v>
      </c>
      <c r="K9" s="16">
        <f>IF($H9="","",Informationen!D$15)</f>
        <v>0</v>
      </c>
      <c r="L9" s="16">
        <f>IF($H9="","",Informationen!B$15)</f>
        <v>0</v>
      </c>
      <c r="M9" s="16">
        <f>IF($H9="","",Informationen!B$17)</f>
        <v>0</v>
      </c>
      <c r="N9" s="16">
        <f>IF($H9="","",Informationen!D$17)</f>
        <v>0</v>
      </c>
    </row>
    <row r="10" spans="1:15" ht="120" x14ac:dyDescent="0.25">
      <c r="A10" s="32">
        <v>6</v>
      </c>
      <c r="B10" s="71" t="s">
        <v>51</v>
      </c>
      <c r="C10" s="33" t="str">
        <f t="shared" si="0"/>
        <v>-</v>
      </c>
      <c r="D10" s="34"/>
      <c r="E10" s="58" t="s">
        <v>193</v>
      </c>
      <c r="F10" s="59" t="s">
        <v>217</v>
      </c>
      <c r="G10" s="59"/>
      <c r="H10" s="60" t="str">
        <f>IF(B10="","",IF(Informationen!D$13="","Keine Rolle angegeben",Informationen!D$13))</f>
        <v>VNB Strom und Gas</v>
      </c>
      <c r="I10" s="61" t="str">
        <f>IF(H10="","",Informationen!C$12)</f>
        <v>Stadtwerke Rosenheim Netze GmbH</v>
      </c>
      <c r="J10" s="16">
        <f>IF($H10="","",Informationen!B$16)</f>
        <v>0</v>
      </c>
      <c r="K10" s="16">
        <f>IF($H10="","",Informationen!D$15)</f>
        <v>0</v>
      </c>
      <c r="L10" s="16">
        <f>IF($H10="","",Informationen!B$15)</f>
        <v>0</v>
      </c>
      <c r="M10" s="16">
        <f>IF($H10="","",Informationen!B$17)</f>
        <v>0</v>
      </c>
      <c r="N10" s="16">
        <f>IF($H10="","",Informationen!D$17)</f>
        <v>0</v>
      </c>
    </row>
    <row r="11" spans="1:15" ht="345" x14ac:dyDescent="0.25">
      <c r="A11" s="32">
        <v>7</v>
      </c>
      <c r="B11" s="71" t="s">
        <v>58</v>
      </c>
      <c r="C11" s="33" t="str">
        <f t="shared" si="0"/>
        <v>!</v>
      </c>
      <c r="D11" s="34"/>
      <c r="E11" s="58" t="s">
        <v>231</v>
      </c>
      <c r="F11" s="59" t="s">
        <v>218</v>
      </c>
      <c r="G11" s="59"/>
      <c r="H11" s="60" t="str">
        <f>IF(B11="","",IF(Informationen!D$13="","Keine Rolle angegeben",Informationen!D$13))</f>
        <v>VNB Strom und Gas</v>
      </c>
      <c r="I11" s="61" t="str">
        <f>IF(H11="","",Informationen!C$12)</f>
        <v>Stadtwerke Rosenheim Netze GmbH</v>
      </c>
      <c r="J11" s="16">
        <f>IF($H11="","",Informationen!B$16)</f>
        <v>0</v>
      </c>
      <c r="K11" s="16">
        <f>IF($H11="","",Informationen!D$15)</f>
        <v>0</v>
      </c>
      <c r="L11" s="16">
        <f>IF($H11="","",Informationen!B$15)</f>
        <v>0</v>
      </c>
      <c r="M11" s="16">
        <f>IF($H11="","",Informationen!B$17)</f>
        <v>0</v>
      </c>
      <c r="N11" s="16">
        <f>IF($H11="","",Informationen!D$17)</f>
        <v>0</v>
      </c>
    </row>
    <row r="12" spans="1:15" ht="48.75" customHeight="1" x14ac:dyDescent="0.25">
      <c r="A12" s="32">
        <v>8</v>
      </c>
      <c r="B12" s="71" t="s">
        <v>60</v>
      </c>
      <c r="C12" s="33" t="str">
        <f t="shared" si="0"/>
        <v>-</v>
      </c>
      <c r="D12" s="34"/>
      <c r="E12" s="58" t="s">
        <v>194</v>
      </c>
      <c r="F12" s="59" t="s">
        <v>195</v>
      </c>
      <c r="G12" s="59"/>
      <c r="H12" s="60" t="str">
        <f>IF(B12="","",IF(Informationen!D$13="","Keine Rolle angegeben",Informationen!D$13))</f>
        <v>VNB Strom und Gas</v>
      </c>
      <c r="I12" s="61" t="str">
        <f>IF(H12="","",Informationen!C$12)</f>
        <v>Stadtwerke Rosenheim Netze GmbH</v>
      </c>
      <c r="J12" s="16">
        <f>IF($H12="","",Informationen!B$16)</f>
        <v>0</v>
      </c>
      <c r="K12" s="16">
        <f>IF($H12="","",Informationen!D$15)</f>
        <v>0</v>
      </c>
      <c r="L12" s="16">
        <f>IF($H12="","",Informationen!B$15)</f>
        <v>0</v>
      </c>
      <c r="M12" s="16">
        <f>IF($H12="","",Informationen!B$17)</f>
        <v>0</v>
      </c>
      <c r="N12" s="16">
        <f>IF($H12="","",Informationen!D$17)</f>
        <v>0</v>
      </c>
    </row>
    <row r="13" spans="1:15" ht="330" x14ac:dyDescent="0.25">
      <c r="A13" s="32">
        <v>9</v>
      </c>
      <c r="B13" s="71" t="s">
        <v>60</v>
      </c>
      <c r="C13" s="33" t="str">
        <f t="shared" si="0"/>
        <v>-</v>
      </c>
      <c r="D13" s="34"/>
      <c r="E13" s="58" t="s">
        <v>196</v>
      </c>
      <c r="F13" s="59" t="s">
        <v>219</v>
      </c>
      <c r="G13" s="59"/>
      <c r="H13" s="60" t="str">
        <f>IF(B13="","",IF(Informationen!D$13="","Keine Rolle angegeben",Informationen!D$13))</f>
        <v>VNB Strom und Gas</v>
      </c>
      <c r="I13" s="61" t="str">
        <f>IF(H13="","",Informationen!C$12)</f>
        <v>Stadtwerke Rosenheim Netze GmbH</v>
      </c>
      <c r="J13" s="16">
        <f>IF($H13="","",Informationen!B$16)</f>
        <v>0</v>
      </c>
      <c r="K13" s="16">
        <f>IF($H13="","",Informationen!D$15)</f>
        <v>0</v>
      </c>
      <c r="L13" s="16">
        <f>IF($H13="","",Informationen!B$15)</f>
        <v>0</v>
      </c>
      <c r="M13" s="16">
        <f>IF($H13="","",Informationen!B$17)</f>
        <v>0</v>
      </c>
      <c r="N13" s="16">
        <f>IF($H13="","",Informationen!D$17)</f>
        <v>0</v>
      </c>
    </row>
    <row r="14" spans="1:15" ht="90" x14ac:dyDescent="0.25">
      <c r="A14" s="32">
        <v>10</v>
      </c>
      <c r="B14" s="71" t="s">
        <v>68</v>
      </c>
      <c r="C14" s="33" t="str">
        <f t="shared" si="0"/>
        <v>-</v>
      </c>
      <c r="D14" s="34"/>
      <c r="E14" s="58" t="s">
        <v>198</v>
      </c>
      <c r="F14" s="59" t="s">
        <v>197</v>
      </c>
      <c r="G14" s="59"/>
      <c r="H14" s="60" t="str">
        <f>IF(B14="","",IF(Informationen!D$13="","Keine Rolle angegeben",Informationen!D$13))</f>
        <v>VNB Strom und Gas</v>
      </c>
      <c r="I14" s="61" t="str">
        <f>IF(H14="","",Informationen!C$12)</f>
        <v>Stadtwerke Rosenheim Netze GmbH</v>
      </c>
      <c r="J14" s="16">
        <f>IF($H14="","",Informationen!B$16)</f>
        <v>0</v>
      </c>
      <c r="K14" s="16">
        <f>IF($H14="","",Informationen!D$15)</f>
        <v>0</v>
      </c>
      <c r="L14" s="16">
        <f>IF($H14="","",Informationen!B$15)</f>
        <v>0</v>
      </c>
      <c r="M14" s="16">
        <f>IF($H14="","",Informationen!B$17)</f>
        <v>0</v>
      </c>
      <c r="N14" s="16">
        <f>IF($H14="","",Informationen!D$17)</f>
        <v>0</v>
      </c>
    </row>
    <row r="15" spans="1:15" ht="45" x14ac:dyDescent="0.25">
      <c r="A15" s="32">
        <v>11</v>
      </c>
      <c r="B15" s="71" t="s">
        <v>69</v>
      </c>
      <c r="C15" s="33" t="str">
        <f t="shared" si="0"/>
        <v>-</v>
      </c>
      <c r="D15" s="34"/>
      <c r="E15" s="58" t="s">
        <v>199</v>
      </c>
      <c r="F15" s="59" t="s">
        <v>200</v>
      </c>
      <c r="G15" s="59"/>
      <c r="H15" s="60" t="str">
        <f>IF(B15="","",IF(Informationen!D$13="","Keine Rolle angegeben",Informationen!D$13))</f>
        <v>VNB Strom und Gas</v>
      </c>
      <c r="I15" s="61" t="str">
        <f>IF(H15="","",Informationen!C$12)</f>
        <v>Stadtwerke Rosenheim Netze GmbH</v>
      </c>
      <c r="J15" s="16">
        <f>IF($H15="","",Informationen!B$16)</f>
        <v>0</v>
      </c>
      <c r="K15" s="16">
        <f>IF($H15="","",Informationen!D$15)</f>
        <v>0</v>
      </c>
      <c r="L15" s="16">
        <f>IF($H15="","",Informationen!B$15)</f>
        <v>0</v>
      </c>
      <c r="M15" s="16">
        <f>IF($H15="","",Informationen!B$17)</f>
        <v>0</v>
      </c>
      <c r="N15" s="16">
        <f>IF($H15="","",Informationen!D$17)</f>
        <v>0</v>
      </c>
    </row>
    <row r="16" spans="1:15" ht="409.5" x14ac:dyDescent="0.25">
      <c r="A16" s="32">
        <v>12</v>
      </c>
      <c r="B16" s="71" t="s">
        <v>71</v>
      </c>
      <c r="C16" s="33" t="str">
        <f>IF(AND(ISTEXT(B16),ISTEXT(I16),LEN(F16)&lt;2129),"-","!")</f>
        <v>!</v>
      </c>
      <c r="D16" s="34"/>
      <c r="E16" s="58" t="s">
        <v>238</v>
      </c>
      <c r="F16" s="59" t="s">
        <v>220</v>
      </c>
      <c r="G16" s="59"/>
      <c r="H16" s="60" t="str">
        <f>IF(B16="","",IF(Informationen!D$13="","Keine Rolle angegeben",Informationen!D$13))</f>
        <v>VNB Strom und Gas</v>
      </c>
      <c r="I16" s="61" t="str">
        <f>IF(H16="","",Informationen!C$12)</f>
        <v>Stadtwerke Rosenheim Netze GmbH</v>
      </c>
      <c r="J16" s="16">
        <f>IF($H16="","",Informationen!B$16)</f>
        <v>0</v>
      </c>
      <c r="K16" s="16">
        <f>IF($H16="","",Informationen!D$15)</f>
        <v>0</v>
      </c>
      <c r="L16" s="16">
        <f>IF($H16="","",Informationen!B$15)</f>
        <v>0</v>
      </c>
      <c r="M16" s="16">
        <f>IF($H16="","",Informationen!B$17)</f>
        <v>0</v>
      </c>
      <c r="N16" s="16">
        <f>IF($H16="","",Informationen!D$17)</f>
        <v>0</v>
      </c>
    </row>
    <row r="17" spans="1:14" ht="409.5" x14ac:dyDescent="0.25">
      <c r="A17" s="32">
        <v>13</v>
      </c>
      <c r="B17" s="71" t="s">
        <v>72</v>
      </c>
      <c r="C17" s="33" t="str">
        <f>IF(AND(ISTEXT(B17),ISTEXT(I17),LEN(F17)&lt;2129),"-","!")</f>
        <v>-</v>
      </c>
      <c r="D17" s="34"/>
      <c r="E17" s="58" t="s">
        <v>233</v>
      </c>
      <c r="F17" s="59" t="s">
        <v>201</v>
      </c>
      <c r="G17" s="59"/>
      <c r="H17" s="60" t="str">
        <f>IF(B17="","",IF(Informationen!D$13="","Keine Rolle angegeben",Informationen!D$13))</f>
        <v>VNB Strom und Gas</v>
      </c>
      <c r="I17" s="61" t="str">
        <f>IF(H17="","",Informationen!C$12)</f>
        <v>Stadtwerke Rosenheim Netze GmbH</v>
      </c>
      <c r="J17" s="16">
        <f>IF($H17="","",Informationen!B$16)</f>
        <v>0</v>
      </c>
      <c r="K17" s="16">
        <f>IF($H17="","",Informationen!D$15)</f>
        <v>0</v>
      </c>
      <c r="L17" s="16">
        <f>IF($H17="","",Informationen!B$15)</f>
        <v>0</v>
      </c>
      <c r="M17" s="16">
        <f>IF($H17="","",Informationen!B$17)</f>
        <v>0</v>
      </c>
      <c r="N17" s="16">
        <f>IF($H17="","",Informationen!D$17)</f>
        <v>0</v>
      </c>
    </row>
    <row r="18" spans="1:14" ht="195" x14ac:dyDescent="0.25">
      <c r="A18" s="32">
        <v>14</v>
      </c>
      <c r="B18" s="71" t="s">
        <v>72</v>
      </c>
      <c r="C18" s="33" t="str">
        <f t="shared" si="0"/>
        <v>-</v>
      </c>
      <c r="D18" s="34"/>
      <c r="E18" s="58" t="s">
        <v>245</v>
      </c>
      <c r="F18" s="59" t="s">
        <v>213</v>
      </c>
      <c r="G18" s="59"/>
      <c r="H18" s="60" t="str">
        <f>IF(B18="","",IF(Informationen!D$13="","Keine Rolle angegeben",Informationen!D$13))</f>
        <v>VNB Strom und Gas</v>
      </c>
      <c r="I18" s="61" t="str">
        <f>IF(H18="","",Informationen!C$12)</f>
        <v>Stadtwerke Rosenheim Netze GmbH</v>
      </c>
      <c r="J18" s="16">
        <f>IF($H18="","",Informationen!B$16)</f>
        <v>0</v>
      </c>
      <c r="K18" s="16">
        <f>IF($H18="","",Informationen!D$15)</f>
        <v>0</v>
      </c>
      <c r="L18" s="16">
        <f>IF($H18="","",Informationen!B$15)</f>
        <v>0</v>
      </c>
      <c r="M18" s="16">
        <f>IF($H18="","",Informationen!B$17)</f>
        <v>0</v>
      </c>
      <c r="N18" s="16">
        <f>IF($H18="","",Informationen!D$17)</f>
        <v>0</v>
      </c>
    </row>
    <row r="19" spans="1:14" ht="225" x14ac:dyDescent="0.25">
      <c r="A19" s="32">
        <v>15</v>
      </c>
      <c r="B19" s="71" t="s">
        <v>182</v>
      </c>
      <c r="C19" s="33" t="str">
        <f t="shared" si="0"/>
        <v>!</v>
      </c>
      <c r="D19" s="34"/>
      <c r="E19" s="58" t="s">
        <v>232</v>
      </c>
      <c r="F19" s="59" t="s">
        <v>221</v>
      </c>
      <c r="G19" s="59"/>
      <c r="H19" s="60" t="str">
        <f>IF(B19="","",IF(Informationen!D$13="","Keine Rolle angegeben",Informationen!D$13))</f>
        <v>VNB Strom und Gas</v>
      </c>
      <c r="I19" s="61" t="str">
        <f>IF(H19="","",Informationen!C$12)</f>
        <v>Stadtwerke Rosenheim Netze GmbH</v>
      </c>
      <c r="J19" s="16">
        <f>IF($H19="","",Informationen!B$16)</f>
        <v>0</v>
      </c>
      <c r="K19" s="16">
        <f>IF($H19="","",Informationen!D$15)</f>
        <v>0</v>
      </c>
      <c r="L19" s="16">
        <f>IF($H19="","",Informationen!B$15)</f>
        <v>0</v>
      </c>
      <c r="M19" s="16">
        <f>IF($H19="","",Informationen!B$17)</f>
        <v>0</v>
      </c>
      <c r="N19" s="16">
        <f>IF($H19="","",Informationen!D$17)</f>
        <v>0</v>
      </c>
    </row>
    <row r="20" spans="1:14" ht="34.5" customHeight="1" x14ac:dyDescent="0.25">
      <c r="A20" s="32">
        <v>16</v>
      </c>
      <c r="B20" s="71" t="s">
        <v>80</v>
      </c>
      <c r="C20" s="33" t="str">
        <f t="shared" si="0"/>
        <v>-</v>
      </c>
      <c r="D20" s="34"/>
      <c r="E20" s="58" t="s">
        <v>202</v>
      </c>
      <c r="F20" s="59" t="s">
        <v>242</v>
      </c>
      <c r="G20" s="59"/>
      <c r="H20" s="60" t="str">
        <f>IF(B20="","",IF(Informationen!D$13="","Keine Rolle angegeben",Informationen!D$13))</f>
        <v>VNB Strom und Gas</v>
      </c>
      <c r="I20" s="61" t="str">
        <f>IF(H20="","",Informationen!C$12)</f>
        <v>Stadtwerke Rosenheim Netze GmbH</v>
      </c>
      <c r="J20" s="16">
        <f>IF($H20="","",Informationen!B$16)</f>
        <v>0</v>
      </c>
      <c r="K20" s="16">
        <f>IF($H20="","",Informationen!D$15)</f>
        <v>0</v>
      </c>
      <c r="L20" s="16">
        <f>IF($H20="","",Informationen!B$15)</f>
        <v>0</v>
      </c>
      <c r="M20" s="16">
        <f>IF($H20="","",Informationen!B$17)</f>
        <v>0</v>
      </c>
      <c r="N20" s="16">
        <f>IF($H20="","",Informationen!D$17)</f>
        <v>0</v>
      </c>
    </row>
    <row r="21" spans="1:14" ht="225" x14ac:dyDescent="0.25">
      <c r="A21" s="32">
        <v>17</v>
      </c>
      <c r="B21" s="71" t="s">
        <v>184</v>
      </c>
      <c r="C21" s="33" t="str">
        <f t="shared" si="0"/>
        <v>!</v>
      </c>
      <c r="D21" s="34"/>
      <c r="E21" s="58" t="s">
        <v>240</v>
      </c>
      <c r="F21" s="59" t="s">
        <v>241</v>
      </c>
      <c r="G21" s="59"/>
      <c r="H21" s="60" t="str">
        <f>IF(B21="","",IF(Informationen!D$13="","Keine Rolle angegeben",Informationen!D$13))</f>
        <v>VNB Strom und Gas</v>
      </c>
      <c r="I21" s="61" t="str">
        <f>IF(H21="","",Informationen!C$12)</f>
        <v>Stadtwerke Rosenheim Netze GmbH</v>
      </c>
      <c r="J21" s="16">
        <f>IF($H21="","",Informationen!B$16)</f>
        <v>0</v>
      </c>
      <c r="K21" s="16">
        <f>IF($H21="","",Informationen!D$15)</f>
        <v>0</v>
      </c>
      <c r="L21" s="16">
        <f>IF($H21="","",Informationen!B$15)</f>
        <v>0</v>
      </c>
      <c r="M21" s="16">
        <f>IF($H21="","",Informationen!B$17)</f>
        <v>0</v>
      </c>
      <c r="N21" s="16">
        <f>IF($H21="","",Informationen!D$17)</f>
        <v>0</v>
      </c>
    </row>
    <row r="22" spans="1:14" ht="375" x14ac:dyDescent="0.25">
      <c r="A22" s="32">
        <v>18</v>
      </c>
      <c r="B22" s="71" t="s">
        <v>88</v>
      </c>
      <c r="C22" s="33" t="str">
        <f t="shared" si="0"/>
        <v>!</v>
      </c>
      <c r="D22" s="34"/>
      <c r="E22" s="58" t="s">
        <v>239</v>
      </c>
      <c r="F22" s="59" t="s">
        <v>215</v>
      </c>
      <c r="G22" s="59"/>
      <c r="H22" s="60" t="str">
        <f>IF(B22="","",IF(Informationen!D$13="","Keine Rolle angegeben",Informationen!D$13))</f>
        <v>VNB Strom und Gas</v>
      </c>
      <c r="I22" s="61" t="str">
        <f>IF(H22="","",Informationen!C$12)</f>
        <v>Stadtwerke Rosenheim Netze GmbH</v>
      </c>
      <c r="J22" s="16">
        <f>IF($H22="","",Informationen!B$16)</f>
        <v>0</v>
      </c>
      <c r="K22" s="16">
        <f>IF($H22="","",Informationen!D$15)</f>
        <v>0</v>
      </c>
      <c r="L22" s="16">
        <f>IF($H22="","",Informationen!B$15)</f>
        <v>0</v>
      </c>
      <c r="M22" s="16">
        <f>IF($H22="","",Informationen!B$17)</f>
        <v>0</v>
      </c>
      <c r="N22" s="16">
        <f>IF($H22="","",Informationen!D$17)</f>
        <v>0</v>
      </c>
    </row>
    <row r="23" spans="1:14" ht="120" x14ac:dyDescent="0.25">
      <c r="A23" s="32">
        <v>19</v>
      </c>
      <c r="B23" s="71" t="s">
        <v>88</v>
      </c>
      <c r="C23" s="33" t="str">
        <f t="shared" si="0"/>
        <v>-</v>
      </c>
      <c r="D23" s="34"/>
      <c r="E23" s="58" t="s">
        <v>234</v>
      </c>
      <c r="F23" s="59" t="s">
        <v>203</v>
      </c>
      <c r="G23" s="59"/>
      <c r="H23" s="60" t="str">
        <f>IF(B23="","",IF(Informationen!D$13="","Keine Rolle angegeben",Informationen!D$13))</f>
        <v>VNB Strom und Gas</v>
      </c>
      <c r="I23" s="61" t="str">
        <f>IF(H23="","",Informationen!C$12)</f>
        <v>Stadtwerke Rosenheim Netze GmbH</v>
      </c>
      <c r="J23" s="16">
        <f>IF($H23="","",Informationen!B$16)</f>
        <v>0</v>
      </c>
      <c r="K23" s="16">
        <f>IF($H23="","",Informationen!D$15)</f>
        <v>0</v>
      </c>
      <c r="L23" s="16">
        <f>IF($H23="","",Informationen!B$15)</f>
        <v>0</v>
      </c>
      <c r="M23" s="16">
        <f>IF($H23="","",Informationen!B$17)</f>
        <v>0</v>
      </c>
      <c r="N23" s="16">
        <f>IF($H23="","",Informationen!D$17)</f>
        <v>0</v>
      </c>
    </row>
    <row r="24" spans="1:14" ht="409.5" x14ac:dyDescent="0.25">
      <c r="A24" s="32">
        <v>20</v>
      </c>
      <c r="B24" s="71" t="s">
        <v>105</v>
      </c>
      <c r="C24" s="33" t="str">
        <f t="shared" si="0"/>
        <v>!</v>
      </c>
      <c r="D24" s="34"/>
      <c r="E24" s="58" t="s">
        <v>235</v>
      </c>
      <c r="F24" s="59" t="s">
        <v>224</v>
      </c>
      <c r="G24" s="59"/>
      <c r="H24" s="60" t="str">
        <f>IF(B24="","",IF(Informationen!D$13="","Keine Rolle angegeben",Informationen!D$13))</f>
        <v>VNB Strom und Gas</v>
      </c>
      <c r="I24" s="61" t="str">
        <f>IF(H24="","",Informationen!C$12)</f>
        <v>Stadtwerke Rosenheim Netze GmbH</v>
      </c>
      <c r="J24" s="16">
        <f>IF($H24="","",Informationen!B$16)</f>
        <v>0</v>
      </c>
      <c r="K24" s="16">
        <f>IF($H24="","",Informationen!D$15)</f>
        <v>0</v>
      </c>
      <c r="L24" s="16">
        <f>IF($H24="","",Informationen!B$15)</f>
        <v>0</v>
      </c>
      <c r="M24" s="16">
        <f>IF($H24="","",Informationen!B$17)</f>
        <v>0</v>
      </c>
      <c r="N24" s="16">
        <f>IF($H24="","",Informationen!D$17)</f>
        <v>0</v>
      </c>
    </row>
    <row r="25" spans="1:14" ht="105" x14ac:dyDescent="0.25">
      <c r="A25" s="32">
        <v>21</v>
      </c>
      <c r="B25" s="71" t="s">
        <v>105</v>
      </c>
      <c r="C25" s="33" t="str">
        <f t="shared" si="0"/>
        <v>-</v>
      </c>
      <c r="D25" s="34"/>
      <c r="E25" s="58" t="s">
        <v>236</v>
      </c>
      <c r="F25" s="59" t="s">
        <v>204</v>
      </c>
      <c r="G25" s="59"/>
      <c r="H25" s="60" t="str">
        <f>IF(B25="","",IF(Informationen!D$13="","Keine Rolle angegeben",Informationen!D$13))</f>
        <v>VNB Strom und Gas</v>
      </c>
      <c r="I25" s="61" t="str">
        <f>IF(H25="","",Informationen!C$12)</f>
        <v>Stadtwerke Rosenheim Netze GmbH</v>
      </c>
      <c r="J25" s="16">
        <f>IF($H25="","",Informationen!B$16)</f>
        <v>0</v>
      </c>
      <c r="K25" s="16">
        <f>IF($H25="","",Informationen!D$15)</f>
        <v>0</v>
      </c>
      <c r="L25" s="16">
        <f>IF($H25="","",Informationen!B$15)</f>
        <v>0</v>
      </c>
      <c r="M25" s="16">
        <f>IF($H25="","",Informationen!B$17)</f>
        <v>0</v>
      </c>
      <c r="N25" s="16">
        <f>IF($H25="","",Informationen!D$17)</f>
        <v>0</v>
      </c>
    </row>
    <row r="26" spans="1:14" ht="90" x14ac:dyDescent="0.25">
      <c r="A26" s="32">
        <v>22</v>
      </c>
      <c r="B26" s="71" t="s">
        <v>111</v>
      </c>
      <c r="C26" s="33" t="str">
        <f t="shared" si="0"/>
        <v>-</v>
      </c>
      <c r="D26" s="34"/>
      <c r="E26" s="58"/>
      <c r="F26" s="59" t="s">
        <v>205</v>
      </c>
      <c r="G26" s="59"/>
      <c r="H26" s="60" t="str">
        <f>IF(B26="","",IF(Informationen!D$13="","Keine Rolle angegeben",Informationen!D$13))</f>
        <v>VNB Strom und Gas</v>
      </c>
      <c r="I26" s="61" t="str">
        <f>IF(H26="","",Informationen!C$12)</f>
        <v>Stadtwerke Rosenheim Netze GmbH</v>
      </c>
      <c r="J26" s="16">
        <f>IF($H26="","",Informationen!B$16)</f>
        <v>0</v>
      </c>
      <c r="K26" s="16">
        <f>IF($H26="","",Informationen!D$15)</f>
        <v>0</v>
      </c>
      <c r="L26" s="16">
        <f>IF($H26="","",Informationen!B$15)</f>
        <v>0</v>
      </c>
      <c r="M26" s="16">
        <f>IF($H26="","",Informationen!B$17)</f>
        <v>0</v>
      </c>
      <c r="N26" s="16">
        <f>IF($H26="","",Informationen!D$17)</f>
        <v>0</v>
      </c>
    </row>
    <row r="27" spans="1:14" ht="30" x14ac:dyDescent="0.25">
      <c r="A27" s="32">
        <v>23</v>
      </c>
      <c r="B27" s="71" t="s">
        <v>121</v>
      </c>
      <c r="C27" s="33" t="str">
        <f t="shared" si="0"/>
        <v>-</v>
      </c>
      <c r="D27" s="34"/>
      <c r="E27" s="58" t="s">
        <v>206</v>
      </c>
      <c r="F27" s="59" t="s">
        <v>207</v>
      </c>
      <c r="G27" s="59"/>
      <c r="H27" s="60" t="str">
        <f>IF(B27="","",IF(Informationen!D$13="","Keine Rolle angegeben",Informationen!D$13))</f>
        <v>VNB Strom und Gas</v>
      </c>
      <c r="I27" s="61" t="str">
        <f>IF(H27="","",Informationen!C$12)</f>
        <v>Stadtwerke Rosenheim Netze GmbH</v>
      </c>
      <c r="J27" s="16">
        <f>IF($H27="","",Informationen!B$16)</f>
        <v>0</v>
      </c>
      <c r="K27" s="16">
        <f>IF($H27="","",Informationen!D$15)</f>
        <v>0</v>
      </c>
      <c r="L27" s="16">
        <f>IF($H27="","",Informationen!B$15)</f>
        <v>0</v>
      </c>
      <c r="M27" s="16">
        <f>IF($H27="","",Informationen!B$17)</f>
        <v>0</v>
      </c>
      <c r="N27" s="16">
        <f>IF($H27="","",Informationen!D$17)</f>
        <v>0</v>
      </c>
    </row>
    <row r="28" spans="1:14" ht="270" x14ac:dyDescent="0.25">
      <c r="A28" s="32">
        <v>24</v>
      </c>
      <c r="B28" s="71" t="s">
        <v>128</v>
      </c>
      <c r="C28" s="33" t="str">
        <f t="shared" si="0"/>
        <v>!</v>
      </c>
      <c r="D28" s="34"/>
      <c r="E28" s="58"/>
      <c r="F28" s="59" t="s">
        <v>222</v>
      </c>
      <c r="G28" s="59"/>
      <c r="H28" s="60" t="str">
        <f>IF(B28="","",IF(Informationen!D$13="","Keine Rolle angegeben",Informationen!D$13))</f>
        <v>VNB Strom und Gas</v>
      </c>
      <c r="I28" s="61" t="str">
        <f>IF(H28="","",Informationen!C$12)</f>
        <v>Stadtwerke Rosenheim Netze GmbH</v>
      </c>
      <c r="J28" s="16">
        <f>IF($H28="","",Informationen!B$16)</f>
        <v>0</v>
      </c>
      <c r="K28" s="16">
        <f>IF($H28="","",Informationen!D$15)</f>
        <v>0</v>
      </c>
      <c r="L28" s="16">
        <f>IF($H28="","",Informationen!B$15)</f>
        <v>0</v>
      </c>
      <c r="M28" s="16">
        <f>IF($H28="","",Informationen!B$17)</f>
        <v>0</v>
      </c>
      <c r="N28" s="16">
        <f>IF($H28="","",Informationen!D$17)</f>
        <v>0</v>
      </c>
    </row>
    <row r="29" spans="1:14" ht="360" x14ac:dyDescent="0.25">
      <c r="A29" s="32">
        <v>25</v>
      </c>
      <c r="B29" s="71" t="s">
        <v>148</v>
      </c>
      <c r="C29" s="33" t="str">
        <f t="shared" si="0"/>
        <v>!</v>
      </c>
      <c r="D29" s="34"/>
      <c r="E29" s="58" t="s">
        <v>237</v>
      </c>
      <c r="F29" s="59" t="s">
        <v>223</v>
      </c>
      <c r="G29" s="59"/>
      <c r="H29" s="60" t="str">
        <f>IF(B29="","",IF(Informationen!D$13="","Keine Rolle angegeben",Informationen!D$13))</f>
        <v>VNB Strom und Gas</v>
      </c>
      <c r="I29" s="61" t="str">
        <f>IF(H29="","",Informationen!C$12)</f>
        <v>Stadtwerke Rosenheim Netze GmbH</v>
      </c>
      <c r="J29" s="16">
        <f>IF($H29="","",Informationen!B$16)</f>
        <v>0</v>
      </c>
      <c r="K29" s="16">
        <f>IF($H29="","",Informationen!D$15)</f>
        <v>0</v>
      </c>
      <c r="L29" s="16">
        <f>IF($H29="","",Informationen!B$15)</f>
        <v>0</v>
      </c>
      <c r="M29" s="16">
        <f>IF($H29="","",Informationen!B$17)</f>
        <v>0</v>
      </c>
      <c r="N29" s="16">
        <f>IF($H29="","",Informationen!D$17)</f>
        <v>0</v>
      </c>
    </row>
    <row r="30" spans="1:14" ht="345" x14ac:dyDescent="0.25">
      <c r="A30" s="32">
        <v>26</v>
      </c>
      <c r="B30" s="71" t="s">
        <v>158</v>
      </c>
      <c r="C30" s="33" t="str">
        <f t="shared" si="0"/>
        <v>!</v>
      </c>
      <c r="D30" s="34"/>
      <c r="E30" s="58" t="s">
        <v>244</v>
      </c>
      <c r="F30" s="59" t="s">
        <v>225</v>
      </c>
      <c r="G30" s="59"/>
      <c r="H30" s="60" t="str">
        <f>IF(B30="","",IF(Informationen!D$13="","Keine Rolle angegeben",Informationen!D$13))</f>
        <v>VNB Strom und Gas</v>
      </c>
      <c r="I30" s="61" t="str">
        <f>IF(H30="","",Informationen!C$12)</f>
        <v>Stadtwerke Rosenheim Netze GmbH</v>
      </c>
      <c r="J30" s="16">
        <f>IF($H30="","",Informationen!B$16)</f>
        <v>0</v>
      </c>
      <c r="K30" s="16">
        <f>IF($H30="","",Informationen!D$15)</f>
        <v>0</v>
      </c>
      <c r="L30" s="16">
        <f>IF($H30="","",Informationen!B$15)</f>
        <v>0</v>
      </c>
      <c r="M30" s="16">
        <f>IF($H30="","",Informationen!B$17)</f>
        <v>0</v>
      </c>
      <c r="N30" s="16">
        <f>IF($H30="","",Informationen!D$17)</f>
        <v>0</v>
      </c>
    </row>
    <row r="31" spans="1:14" ht="195" x14ac:dyDescent="0.25">
      <c r="A31" s="32">
        <v>27</v>
      </c>
      <c r="B31" s="71" t="s">
        <v>158</v>
      </c>
      <c r="C31" s="33" t="str">
        <f t="shared" si="0"/>
        <v>-</v>
      </c>
      <c r="D31" s="34"/>
      <c r="E31" s="58" t="s">
        <v>243</v>
      </c>
      <c r="F31" s="59" t="s">
        <v>208</v>
      </c>
      <c r="G31" s="59"/>
      <c r="H31" s="60" t="str">
        <f>IF(B31="","",IF(Informationen!D$13="","Keine Rolle angegeben",Informationen!D$13))</f>
        <v>VNB Strom und Gas</v>
      </c>
      <c r="I31" s="61" t="str">
        <f>IF(H31="","",Informationen!C$12)</f>
        <v>Stadtwerke Rosenheim Netze GmbH</v>
      </c>
      <c r="J31" s="16">
        <f>IF($H31="","",Informationen!B$16)</f>
        <v>0</v>
      </c>
      <c r="K31" s="16">
        <f>IF($H31="","",Informationen!D$15)</f>
        <v>0</v>
      </c>
      <c r="L31" s="16">
        <f>IF($H31="","",Informationen!B$15)</f>
        <v>0</v>
      </c>
      <c r="M31" s="16">
        <f>IF($H31="","",Informationen!B$17)</f>
        <v>0</v>
      </c>
      <c r="N31" s="16">
        <f>IF($H31="","",Informationen!D$17)</f>
        <v>0</v>
      </c>
    </row>
    <row r="32" spans="1:14" ht="225" x14ac:dyDescent="0.25">
      <c r="A32" s="32">
        <v>28</v>
      </c>
      <c r="B32" s="71" t="s">
        <v>160</v>
      </c>
      <c r="C32" s="33" t="str">
        <f t="shared" si="0"/>
        <v>!</v>
      </c>
      <c r="D32" s="34"/>
      <c r="E32" s="58" t="s">
        <v>209</v>
      </c>
      <c r="F32" s="59" t="s">
        <v>226</v>
      </c>
      <c r="G32" s="59"/>
      <c r="H32" s="60" t="str">
        <f>IF(B32="","",IF(Informationen!D$13="","Keine Rolle angegeben",Informationen!D$13))</f>
        <v>VNB Strom und Gas</v>
      </c>
      <c r="I32" s="61" t="str">
        <f>IF(H32="","",Informationen!C$12)</f>
        <v>Stadtwerke Rosenheim Netze GmbH</v>
      </c>
      <c r="J32" s="16">
        <f>IF($H32="","",Informationen!B$16)</f>
        <v>0</v>
      </c>
      <c r="K32" s="16">
        <f>IF($H32="","",Informationen!D$15)</f>
        <v>0</v>
      </c>
      <c r="L32" s="16">
        <f>IF($H32="","",Informationen!B$15)</f>
        <v>0</v>
      </c>
      <c r="M32" s="16">
        <f>IF($H32="","",Informationen!B$17)</f>
        <v>0</v>
      </c>
      <c r="N32" s="16">
        <f>IF($H32="","",Informationen!D$17)</f>
        <v>0</v>
      </c>
    </row>
    <row r="33" spans="1:14" ht="240" x14ac:dyDescent="0.25">
      <c r="A33" s="32">
        <v>29</v>
      </c>
      <c r="B33" s="71" t="s">
        <v>161</v>
      </c>
      <c r="C33" s="33" t="str">
        <f t="shared" si="0"/>
        <v>!</v>
      </c>
      <c r="D33" s="34"/>
      <c r="E33" s="58" t="s">
        <v>210</v>
      </c>
      <c r="F33" s="59" t="s">
        <v>211</v>
      </c>
      <c r="G33" s="59"/>
      <c r="H33" s="60" t="str">
        <f>IF(B33="","",IF(Informationen!D$13="","Keine Rolle angegeben",Informationen!D$13))</f>
        <v>VNB Strom und Gas</v>
      </c>
      <c r="I33" s="61" t="str">
        <f>IF(H33="","",Informationen!C$12)</f>
        <v>Stadtwerke Rosenheim Netze GmbH</v>
      </c>
      <c r="J33" s="16">
        <f>IF($H33="","",Informationen!B$16)</f>
        <v>0</v>
      </c>
      <c r="K33" s="16">
        <f>IF($H33="","",Informationen!D$15)</f>
        <v>0</v>
      </c>
      <c r="L33" s="16">
        <f>IF($H33="","",Informationen!B$15)</f>
        <v>0</v>
      </c>
      <c r="M33" s="16">
        <f>IF($H33="","",Informationen!B$17)</f>
        <v>0</v>
      </c>
      <c r="N33" s="16">
        <f>IF($H33="","",Informationen!D$17)</f>
        <v>0</v>
      </c>
    </row>
    <row r="34" spans="1:14" ht="195" x14ac:dyDescent="0.25">
      <c r="A34" s="32">
        <v>30</v>
      </c>
      <c r="B34" s="71" t="s">
        <v>164</v>
      </c>
      <c r="C34" s="33" t="str">
        <f t="shared" si="0"/>
        <v>-</v>
      </c>
      <c r="D34" s="34"/>
      <c r="E34" s="58" t="s">
        <v>212</v>
      </c>
      <c r="F34" s="59" t="s">
        <v>227</v>
      </c>
      <c r="G34" s="59"/>
      <c r="H34" s="60" t="str">
        <f>IF(B34="","",IF(Informationen!D$13="","Keine Rolle angegeben",Informationen!D$13))</f>
        <v>VNB Strom und Gas</v>
      </c>
      <c r="I34" s="61" t="str">
        <f>IF(H34="","",Informationen!C$12)</f>
        <v>Stadtwerke Rosenheim Netze GmbH</v>
      </c>
      <c r="J34" s="16">
        <f>IF($H34="","",Informationen!B$16)</f>
        <v>0</v>
      </c>
      <c r="K34" s="16">
        <f>IF($H34="","",Informationen!D$15)</f>
        <v>0</v>
      </c>
      <c r="L34" s="16">
        <f>IF($H34="","",Informationen!B$15)</f>
        <v>0</v>
      </c>
      <c r="M34" s="16">
        <f>IF($H34="","",Informationen!B$17)</f>
        <v>0</v>
      </c>
      <c r="N34" s="16">
        <f>IF($H34="","",Informationen!D$17)</f>
        <v>0</v>
      </c>
    </row>
    <row r="35" spans="1:14"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x14ac:dyDescent="0.25">
      <c r="A46" s="32">
        <v>42</v>
      </c>
      <c r="B46" s="71"/>
      <c r="C46" s="33" t="str">
        <f t="shared" si="0"/>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x14ac:dyDescent="0.25">
      <c r="A47" s="32">
        <v>43</v>
      </c>
      <c r="B47" s="71"/>
      <c r="C47" s="33" t="str">
        <f t="shared" si="0"/>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x14ac:dyDescent="0.25">
      <c r="A48" s="32">
        <v>44</v>
      </c>
      <c r="B48" s="71"/>
      <c r="C48" s="33" t="str">
        <f t="shared" si="0"/>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x14ac:dyDescent="0.25">
      <c r="A49" s="32">
        <v>45</v>
      </c>
      <c r="B49" s="71"/>
      <c r="C49" s="33" t="str">
        <f t="shared" si="0"/>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x14ac:dyDescent="0.25">
      <c r="A50" s="32">
        <v>46</v>
      </c>
      <c r="B50" s="71"/>
      <c r="C50" s="33" t="str">
        <f t="shared" si="0"/>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x14ac:dyDescent="0.25">
      <c r="A51" s="32">
        <v>47</v>
      </c>
      <c r="B51" s="71"/>
      <c r="C51" s="33" t="str">
        <f t="shared" si="0"/>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x14ac:dyDescent="0.25">
      <c r="A52" s="32">
        <v>48</v>
      </c>
      <c r="B52" s="71"/>
      <c r="C52" s="33" t="str">
        <f t="shared" si="0"/>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x14ac:dyDescent="0.25">
      <c r="A53" s="32">
        <v>49</v>
      </c>
      <c r="B53" s="71"/>
      <c r="C53" s="33" t="str">
        <f t="shared" si="0"/>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formula1>(OR(ISNONTEXT(B5),ISNONTEXT(I5),LEN(I5)&gt;2128)=FALSE)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6" t="s">
        <v>23</v>
      </c>
      <c r="B1" s="96"/>
      <c r="C1" s="96"/>
      <c r="D1" s="96"/>
      <c r="F1" s="97"/>
      <c r="G1" s="97"/>
      <c r="H1" s="97"/>
      <c r="I1" s="97"/>
      <c r="J1" s="97"/>
      <c r="K1" s="97"/>
      <c r="L1" s="97"/>
      <c r="M1" s="97"/>
      <c r="N1" s="97"/>
    </row>
    <row r="2" spans="1:14" s="14" customFormat="1" ht="17.25" customHeight="1" x14ac:dyDescent="0.25">
      <c r="A2" s="21" t="s">
        <v>47</v>
      </c>
      <c r="B2" s="21" t="s">
        <v>5</v>
      </c>
      <c r="C2" s="21" t="s">
        <v>32</v>
      </c>
      <c r="D2" s="21" t="s">
        <v>34</v>
      </c>
      <c r="F2" s="30"/>
      <c r="G2" s="31"/>
      <c r="H2" s="31"/>
      <c r="I2" s="31"/>
      <c r="J2" s="31"/>
      <c r="K2" s="31"/>
      <c r="L2" s="31"/>
      <c r="M2" s="31"/>
      <c r="N2" s="31"/>
    </row>
    <row r="3" spans="1:14" s="14" customFormat="1" ht="30" x14ac:dyDescent="0.25">
      <c r="A3" s="72" t="s">
        <v>179</v>
      </c>
      <c r="B3" s="19"/>
      <c r="C3" s="21"/>
      <c r="D3" s="20" t="s">
        <v>39</v>
      </c>
      <c r="F3" s="1"/>
      <c r="G3" s="1"/>
      <c r="H3" s="1"/>
      <c r="I3" s="1"/>
      <c r="J3" s="1"/>
      <c r="K3" s="1"/>
      <c r="L3" s="1"/>
      <c r="M3" s="1"/>
      <c r="N3" s="1"/>
    </row>
    <row r="4" spans="1:14" s="11" customFormat="1" x14ac:dyDescent="0.25">
      <c r="A4" s="29" t="s">
        <v>50</v>
      </c>
      <c r="B4" s="19"/>
      <c r="C4" s="20"/>
      <c r="D4" s="20" t="s">
        <v>40</v>
      </c>
      <c r="F4" s="1"/>
      <c r="G4" s="1"/>
      <c r="H4" s="1"/>
      <c r="I4" s="1"/>
      <c r="J4" s="1"/>
      <c r="K4" s="1"/>
      <c r="L4" s="1"/>
      <c r="M4" s="1"/>
      <c r="N4" s="1"/>
    </row>
    <row r="5" spans="1:14" s="11" customFormat="1" ht="30" x14ac:dyDescent="0.25">
      <c r="A5" s="28" t="s">
        <v>51</v>
      </c>
      <c r="B5" s="19"/>
      <c r="C5" s="20"/>
      <c r="D5" s="20" t="s">
        <v>41</v>
      </c>
      <c r="F5" s="1"/>
      <c r="G5" s="1"/>
      <c r="H5" s="1"/>
      <c r="I5" s="1"/>
      <c r="J5" s="1"/>
      <c r="K5" s="1"/>
      <c r="L5" s="1"/>
      <c r="M5" s="1"/>
      <c r="N5" s="1"/>
    </row>
    <row r="6" spans="1:14" x14ac:dyDescent="0.25">
      <c r="A6" s="27" t="s">
        <v>52</v>
      </c>
      <c r="B6" s="19"/>
      <c r="C6" s="20"/>
      <c r="D6" s="20" t="s">
        <v>42</v>
      </c>
    </row>
    <row r="7" spans="1:14" x14ac:dyDescent="0.25">
      <c r="A7" s="28" t="s">
        <v>53</v>
      </c>
      <c r="B7" s="19"/>
      <c r="C7" s="20"/>
      <c r="D7" s="20" t="s">
        <v>9</v>
      </c>
    </row>
    <row r="8" spans="1:14" x14ac:dyDescent="0.25">
      <c r="A8" s="27" t="s">
        <v>55</v>
      </c>
      <c r="B8" s="19"/>
      <c r="C8" s="20"/>
      <c r="D8" s="20" t="s">
        <v>17</v>
      </c>
    </row>
    <row r="9" spans="1:14" x14ac:dyDescent="0.25">
      <c r="A9" s="28" t="s">
        <v>54</v>
      </c>
      <c r="B9" s="19"/>
      <c r="C9" s="20"/>
      <c r="D9" s="20" t="s">
        <v>43</v>
      </c>
    </row>
    <row r="10" spans="1:14" ht="30" x14ac:dyDescent="0.25">
      <c r="A10" s="27" t="s">
        <v>56</v>
      </c>
      <c r="B10" s="19"/>
      <c r="C10" s="20"/>
      <c r="D10" s="20" t="s">
        <v>18</v>
      </c>
    </row>
    <row r="11" spans="1:14" x14ac:dyDescent="0.25">
      <c r="A11" s="28" t="s">
        <v>57</v>
      </c>
      <c r="B11" s="19"/>
      <c r="C11" s="20"/>
      <c r="D11" s="20"/>
    </row>
    <row r="12" spans="1:14" x14ac:dyDescent="0.25">
      <c r="A12" s="27" t="s">
        <v>58</v>
      </c>
      <c r="B12" s="19"/>
      <c r="C12" s="20"/>
      <c r="D12" s="20"/>
    </row>
    <row r="13" spans="1:14" x14ac:dyDescent="0.25">
      <c r="A13" s="28" t="s">
        <v>59</v>
      </c>
      <c r="B13" s="19"/>
      <c r="C13" s="20"/>
      <c r="D13" s="20"/>
    </row>
    <row r="14" spans="1:14" ht="30" x14ac:dyDescent="0.25">
      <c r="A14" s="27" t="s">
        <v>60</v>
      </c>
      <c r="B14" s="19"/>
      <c r="C14" s="20"/>
      <c r="D14" s="20"/>
    </row>
    <row r="15" spans="1:14" x14ac:dyDescent="0.25">
      <c r="A15" s="28" t="s">
        <v>61</v>
      </c>
      <c r="B15" s="19"/>
      <c r="C15" s="20"/>
      <c r="D15" s="20"/>
      <c r="F15" s="97"/>
      <c r="G15" s="97"/>
      <c r="H15" s="97"/>
      <c r="I15" s="97"/>
      <c r="J15" s="97"/>
      <c r="K15" s="97"/>
      <c r="L15" s="97"/>
      <c r="M15" s="97"/>
      <c r="N15" s="97"/>
    </row>
    <row r="16" spans="1:14" x14ac:dyDescent="0.25">
      <c r="A16" s="28" t="s">
        <v>62</v>
      </c>
      <c r="B16" s="19"/>
      <c r="C16" s="20"/>
      <c r="D16" s="20"/>
    </row>
    <row r="17" spans="1:4" x14ac:dyDescent="0.25">
      <c r="A17" s="28" t="s">
        <v>63</v>
      </c>
      <c r="B17" s="19"/>
      <c r="C17" s="20"/>
      <c r="D17" s="20"/>
    </row>
    <row r="18" spans="1:4" x14ac:dyDescent="0.25">
      <c r="A18" s="27" t="s">
        <v>64</v>
      </c>
      <c r="B18" s="19"/>
      <c r="C18" s="20"/>
      <c r="D18" s="20"/>
    </row>
    <row r="19" spans="1:4" x14ac:dyDescent="0.25">
      <c r="A19" s="28" t="s">
        <v>65</v>
      </c>
      <c r="B19" s="19"/>
      <c r="C19" s="20"/>
      <c r="D19" s="20"/>
    </row>
    <row r="20" spans="1:4" x14ac:dyDescent="0.25">
      <c r="A20" s="27" t="s">
        <v>66</v>
      </c>
      <c r="B20" s="19"/>
      <c r="C20" s="20"/>
      <c r="D20" s="20"/>
    </row>
    <row r="21" spans="1:4" x14ac:dyDescent="0.25">
      <c r="A21" s="28" t="s">
        <v>67</v>
      </c>
      <c r="B21" s="19"/>
      <c r="C21" s="20"/>
      <c r="D21" s="20"/>
    </row>
    <row r="22" spans="1:4" x14ac:dyDescent="0.25">
      <c r="A22" s="27" t="s">
        <v>68</v>
      </c>
      <c r="B22" s="19"/>
      <c r="C22" s="20"/>
      <c r="D22" s="20"/>
    </row>
    <row r="23" spans="1:4" x14ac:dyDescent="0.25">
      <c r="A23" s="28" t="s">
        <v>69</v>
      </c>
      <c r="B23" s="19"/>
      <c r="C23" s="20"/>
      <c r="D23" s="20"/>
    </row>
    <row r="24" spans="1:4" x14ac:dyDescent="0.25">
      <c r="A24" s="27" t="s">
        <v>70</v>
      </c>
      <c r="B24" s="19"/>
      <c r="C24" s="20"/>
      <c r="D24" s="20"/>
    </row>
    <row r="25" spans="1:4" x14ac:dyDescent="0.25">
      <c r="A25" s="28" t="s">
        <v>71</v>
      </c>
      <c r="B25" s="19"/>
      <c r="C25" s="20"/>
      <c r="D25" s="20"/>
    </row>
    <row r="26" spans="1:4" ht="45" x14ac:dyDescent="0.25">
      <c r="A26" s="27" t="s">
        <v>72</v>
      </c>
      <c r="B26" s="19"/>
      <c r="C26" s="20"/>
      <c r="D26" s="20"/>
    </row>
    <row r="27" spans="1:4" x14ac:dyDescent="0.25">
      <c r="A27" s="28" t="s">
        <v>73</v>
      </c>
      <c r="B27" s="19"/>
      <c r="C27" s="20"/>
      <c r="D27" s="20"/>
    </row>
    <row r="28" spans="1:4" x14ac:dyDescent="0.25">
      <c r="A28" s="27" t="s">
        <v>74</v>
      </c>
      <c r="B28" s="19"/>
      <c r="C28" s="20"/>
      <c r="D28" s="20"/>
    </row>
    <row r="29" spans="1:4" ht="30" x14ac:dyDescent="0.25">
      <c r="A29" s="28" t="s">
        <v>75</v>
      </c>
      <c r="B29" s="19"/>
      <c r="C29" s="20"/>
      <c r="D29" s="20"/>
    </row>
    <row r="30" spans="1:4" x14ac:dyDescent="0.25">
      <c r="A30" s="27" t="s">
        <v>76</v>
      </c>
      <c r="B30" s="19"/>
      <c r="C30" s="20"/>
      <c r="D30" s="20"/>
    </row>
    <row r="31" spans="1:4" x14ac:dyDescent="0.25">
      <c r="A31" s="28" t="s">
        <v>77</v>
      </c>
      <c r="B31" s="19"/>
      <c r="C31" s="20"/>
      <c r="D31" s="20"/>
    </row>
    <row r="32" spans="1:4" x14ac:dyDescent="0.25">
      <c r="A32" s="27" t="s">
        <v>78</v>
      </c>
      <c r="B32" s="19"/>
      <c r="C32" s="20"/>
      <c r="D32" s="20"/>
    </row>
    <row r="33" spans="1:4" x14ac:dyDescent="0.25">
      <c r="A33" s="28" t="s">
        <v>79</v>
      </c>
      <c r="B33" s="19"/>
      <c r="C33" s="20"/>
      <c r="D33" s="20"/>
    </row>
    <row r="34" spans="1:4" x14ac:dyDescent="0.25">
      <c r="A34" s="27" t="s">
        <v>80</v>
      </c>
      <c r="B34" s="19"/>
      <c r="C34" s="20"/>
      <c r="D34" s="20"/>
    </row>
    <row r="35" spans="1:4" x14ac:dyDescent="0.25">
      <c r="A35" s="27" t="s">
        <v>178</v>
      </c>
      <c r="B35" s="19"/>
      <c r="C35" s="20"/>
      <c r="D35" s="20"/>
    </row>
    <row r="36" spans="1:4" x14ac:dyDescent="0.25">
      <c r="A36" s="27" t="s">
        <v>180</v>
      </c>
      <c r="B36" s="19"/>
      <c r="C36" s="20"/>
      <c r="D36" s="20"/>
    </row>
    <row r="37" spans="1:4" x14ac:dyDescent="0.25">
      <c r="A37" s="27" t="s">
        <v>181</v>
      </c>
      <c r="B37" s="19"/>
      <c r="C37" s="20"/>
      <c r="D37" s="20"/>
    </row>
    <row r="38" spans="1:4" x14ac:dyDescent="0.25">
      <c r="A38" s="27" t="s">
        <v>182</v>
      </c>
      <c r="B38" s="19"/>
      <c r="C38" s="20"/>
      <c r="D38" s="20"/>
    </row>
    <row r="39" spans="1:4" x14ac:dyDescent="0.25">
      <c r="A39" s="27" t="s">
        <v>183</v>
      </c>
      <c r="B39" s="19"/>
      <c r="C39" s="20"/>
      <c r="D39" s="20"/>
    </row>
    <row r="40" spans="1:4" x14ac:dyDescent="0.25">
      <c r="A40" s="27" t="s">
        <v>184</v>
      </c>
      <c r="B40" s="19"/>
      <c r="C40" s="20"/>
      <c r="D40" s="20"/>
    </row>
    <row r="41" spans="1:4" x14ac:dyDescent="0.25">
      <c r="A41" s="27" t="s">
        <v>185</v>
      </c>
      <c r="B41" s="19"/>
      <c r="C41" s="20"/>
      <c r="D41" s="20"/>
    </row>
    <row r="42" spans="1:4" x14ac:dyDescent="0.25">
      <c r="A42" s="27" t="s">
        <v>186</v>
      </c>
      <c r="B42" s="19"/>
      <c r="C42" s="20"/>
      <c r="D42" s="20"/>
    </row>
    <row r="43" spans="1:4" x14ac:dyDescent="0.25">
      <c r="A43" s="27" t="s">
        <v>187</v>
      </c>
      <c r="B43" s="19"/>
      <c r="C43" s="20"/>
      <c r="D43" s="20"/>
    </row>
    <row r="44" spans="1:4" x14ac:dyDescent="0.25">
      <c r="A44" s="27" t="s">
        <v>188</v>
      </c>
      <c r="B44" s="19"/>
      <c r="C44" s="20"/>
      <c r="D44" s="20"/>
    </row>
    <row r="45" spans="1:4" x14ac:dyDescent="0.25">
      <c r="A45" s="28" t="s">
        <v>81</v>
      </c>
      <c r="B45" s="19"/>
      <c r="C45" s="20"/>
      <c r="D45" s="20"/>
    </row>
    <row r="46" spans="1:4" x14ac:dyDescent="0.25">
      <c r="A46" s="27" t="s">
        <v>82</v>
      </c>
      <c r="B46" s="19"/>
      <c r="C46" s="20"/>
      <c r="D46" s="20"/>
    </row>
    <row r="47" spans="1:4" x14ac:dyDescent="0.25">
      <c r="A47" s="28" t="s">
        <v>83</v>
      </c>
      <c r="B47" s="19"/>
      <c r="C47" s="20"/>
      <c r="D47" s="20"/>
    </row>
    <row r="48" spans="1:4" x14ac:dyDescent="0.25">
      <c r="A48" s="27" t="s">
        <v>84</v>
      </c>
      <c r="B48" s="19"/>
      <c r="C48" s="20"/>
      <c r="D48" s="20"/>
    </row>
    <row r="49" spans="1:4" x14ac:dyDescent="0.25">
      <c r="A49" s="28" t="s">
        <v>85</v>
      </c>
      <c r="B49" s="19"/>
      <c r="C49" s="20"/>
      <c r="D49" s="20"/>
    </row>
    <row r="50" spans="1:4" x14ac:dyDescent="0.25">
      <c r="A50" s="27" t="s">
        <v>86</v>
      </c>
      <c r="B50" s="19"/>
      <c r="C50" s="20"/>
      <c r="D50" s="20"/>
    </row>
    <row r="51" spans="1:4" x14ac:dyDescent="0.25">
      <c r="A51" s="28" t="s">
        <v>87</v>
      </c>
      <c r="B51" s="19"/>
      <c r="C51" s="20"/>
      <c r="D51" s="20"/>
    </row>
    <row r="52" spans="1:4" x14ac:dyDescent="0.25">
      <c r="A52" s="27" t="s">
        <v>88</v>
      </c>
      <c r="B52" s="19"/>
      <c r="C52" s="20"/>
      <c r="D52" s="20"/>
    </row>
    <row r="53" spans="1:4" x14ac:dyDescent="0.25">
      <c r="A53" s="28" t="s">
        <v>89</v>
      </c>
      <c r="B53" s="19"/>
      <c r="C53" s="20"/>
      <c r="D53" s="20"/>
    </row>
    <row r="54" spans="1:4" ht="30" x14ac:dyDescent="0.25">
      <c r="A54" s="27" t="s">
        <v>90</v>
      </c>
      <c r="B54" s="19"/>
      <c r="C54" s="20"/>
      <c r="D54" s="20"/>
    </row>
    <row r="55" spans="1:4" x14ac:dyDescent="0.25">
      <c r="A55" s="27" t="s">
        <v>91</v>
      </c>
      <c r="B55" s="19"/>
      <c r="C55" s="20"/>
      <c r="D55" s="20"/>
    </row>
    <row r="56" spans="1:4" x14ac:dyDescent="0.25">
      <c r="A56" s="27" t="s">
        <v>92</v>
      </c>
      <c r="B56" s="19"/>
      <c r="C56" s="20"/>
      <c r="D56" s="20"/>
    </row>
    <row r="57" spans="1:4" x14ac:dyDescent="0.25">
      <c r="A57" s="27" t="s">
        <v>93</v>
      </c>
      <c r="B57" s="67"/>
      <c r="C57" s="67"/>
      <c r="D57" s="20"/>
    </row>
    <row r="58" spans="1:4" x14ac:dyDescent="0.25">
      <c r="A58" s="27" t="s">
        <v>94</v>
      </c>
      <c r="B58" s="67"/>
      <c r="C58" s="67"/>
      <c r="D58" s="20"/>
    </row>
    <row r="59" spans="1:4" ht="60" x14ac:dyDescent="0.25">
      <c r="A59" s="27" t="s">
        <v>95</v>
      </c>
      <c r="B59" s="67"/>
      <c r="C59" s="67"/>
      <c r="D59" s="20"/>
    </row>
    <row r="60" spans="1:4" x14ac:dyDescent="0.25">
      <c r="A60" s="65" t="s">
        <v>103</v>
      </c>
      <c r="B60" s="67"/>
      <c r="C60" s="67"/>
      <c r="D60" s="20"/>
    </row>
    <row r="61" spans="1:4" x14ac:dyDescent="0.25">
      <c r="A61" s="65" t="s">
        <v>98</v>
      </c>
      <c r="B61" s="67"/>
      <c r="C61" s="67"/>
      <c r="D61" s="20"/>
    </row>
    <row r="62" spans="1:4" x14ac:dyDescent="0.25">
      <c r="A62" s="68" t="s">
        <v>99</v>
      </c>
      <c r="B62" s="67"/>
      <c r="C62" s="67"/>
      <c r="D62" s="20"/>
    </row>
    <row r="63" spans="1:4" x14ac:dyDescent="0.25">
      <c r="A63" s="68" t="s">
        <v>100</v>
      </c>
      <c r="B63" s="67"/>
      <c r="C63" s="67"/>
      <c r="D63" s="20"/>
    </row>
    <row r="64" spans="1:4" x14ac:dyDescent="0.25">
      <c r="A64" s="68" t="s">
        <v>101</v>
      </c>
      <c r="B64" s="67"/>
      <c r="C64" s="67"/>
      <c r="D64" s="20"/>
    </row>
    <row r="65" spans="1:4" x14ac:dyDescent="0.25">
      <c r="A65" s="68" t="s">
        <v>102</v>
      </c>
      <c r="B65" s="67"/>
      <c r="C65" s="67"/>
      <c r="D65" s="20"/>
    </row>
    <row r="66" spans="1:4" x14ac:dyDescent="0.25">
      <c r="A66" s="68" t="s">
        <v>104</v>
      </c>
      <c r="B66" s="67"/>
      <c r="C66" s="67"/>
      <c r="D66" s="20"/>
    </row>
    <row r="67" spans="1:4" x14ac:dyDescent="0.25">
      <c r="A67" s="68" t="s">
        <v>105</v>
      </c>
      <c r="B67" s="67"/>
      <c r="C67" s="67"/>
      <c r="D67" s="20"/>
    </row>
    <row r="68" spans="1:4" x14ac:dyDescent="0.25">
      <c r="A68" s="69" t="s">
        <v>106</v>
      </c>
      <c r="B68" s="67"/>
      <c r="C68" s="67"/>
      <c r="D68" s="20"/>
    </row>
    <row r="69" spans="1:4" x14ac:dyDescent="0.25">
      <c r="A69" s="69" t="s">
        <v>107</v>
      </c>
      <c r="B69" s="67"/>
      <c r="C69" s="67"/>
      <c r="D69" s="20"/>
    </row>
    <row r="70" spans="1:4" x14ac:dyDescent="0.25">
      <c r="A70" s="69" t="s">
        <v>108</v>
      </c>
      <c r="B70" s="67"/>
      <c r="C70" s="67"/>
      <c r="D70" s="20"/>
    </row>
    <row r="71" spans="1:4" x14ac:dyDescent="0.25">
      <c r="A71" s="69" t="s">
        <v>109</v>
      </c>
      <c r="B71" s="67"/>
      <c r="C71" s="67"/>
      <c r="D71" s="20"/>
    </row>
    <row r="72" spans="1:4" x14ac:dyDescent="0.25">
      <c r="A72" s="69" t="s">
        <v>110</v>
      </c>
      <c r="B72" s="67"/>
      <c r="C72" s="67"/>
      <c r="D72" s="20"/>
    </row>
    <row r="73" spans="1:4" x14ac:dyDescent="0.25">
      <c r="A73" s="68" t="s">
        <v>111</v>
      </c>
      <c r="B73" s="67"/>
      <c r="C73" s="67"/>
      <c r="D73" s="20"/>
    </row>
    <row r="74" spans="1:4" x14ac:dyDescent="0.25">
      <c r="A74" s="69" t="s">
        <v>112</v>
      </c>
      <c r="B74" s="67"/>
      <c r="C74" s="67"/>
      <c r="D74" s="20"/>
    </row>
    <row r="75" spans="1:4" x14ac:dyDescent="0.25">
      <c r="A75" s="69" t="s">
        <v>113</v>
      </c>
      <c r="B75" s="67"/>
      <c r="C75" s="67"/>
      <c r="D75" s="20"/>
    </row>
    <row r="76" spans="1:4" x14ac:dyDescent="0.25">
      <c r="A76" s="69" t="s">
        <v>114</v>
      </c>
      <c r="B76" s="67"/>
      <c r="C76" s="67"/>
      <c r="D76" s="20"/>
    </row>
    <row r="77" spans="1:4" x14ac:dyDescent="0.25">
      <c r="A77" s="69" t="s">
        <v>115</v>
      </c>
      <c r="B77" s="67"/>
      <c r="C77" s="67"/>
      <c r="D77" s="20"/>
    </row>
    <row r="78" spans="1:4" x14ac:dyDescent="0.25">
      <c r="A78" s="69" t="s">
        <v>116</v>
      </c>
      <c r="B78" s="67"/>
      <c r="C78" s="67"/>
      <c r="D78" s="20"/>
    </row>
    <row r="79" spans="1:4" x14ac:dyDescent="0.25">
      <c r="A79" s="69" t="s">
        <v>117</v>
      </c>
      <c r="B79" s="67"/>
      <c r="C79" s="67"/>
      <c r="D79" s="20"/>
    </row>
    <row r="80" spans="1:4" x14ac:dyDescent="0.25">
      <c r="A80" s="68" t="s">
        <v>118</v>
      </c>
      <c r="B80" s="67"/>
      <c r="C80" s="67"/>
      <c r="D80" s="20"/>
    </row>
    <row r="81" spans="1:4" x14ac:dyDescent="0.25">
      <c r="A81" s="69" t="s">
        <v>119</v>
      </c>
      <c r="B81" s="67"/>
      <c r="C81" s="67"/>
      <c r="D81" s="20"/>
    </row>
    <row r="82" spans="1:4" x14ac:dyDescent="0.25">
      <c r="A82" s="68" t="s">
        <v>120</v>
      </c>
      <c r="B82" s="67"/>
      <c r="C82" s="67"/>
      <c r="D82" s="20"/>
    </row>
    <row r="83" spans="1:4" x14ac:dyDescent="0.25">
      <c r="A83" s="69" t="s">
        <v>121</v>
      </c>
      <c r="B83" s="67"/>
      <c r="C83" s="67"/>
      <c r="D83" s="20"/>
    </row>
    <row r="84" spans="1:4" x14ac:dyDescent="0.25">
      <c r="A84" s="69" t="s">
        <v>122</v>
      </c>
      <c r="B84" s="67"/>
      <c r="C84" s="67"/>
      <c r="D84" s="20"/>
    </row>
    <row r="85" spans="1:4" x14ac:dyDescent="0.25">
      <c r="A85" s="69" t="s">
        <v>123</v>
      </c>
      <c r="B85" s="67"/>
      <c r="C85" s="67"/>
      <c r="D85" s="20"/>
    </row>
    <row r="86" spans="1:4" x14ac:dyDescent="0.25">
      <c r="A86" s="69" t="s">
        <v>124</v>
      </c>
      <c r="B86" s="67"/>
      <c r="C86" s="67"/>
      <c r="D86" s="20"/>
    </row>
    <row r="87" spans="1:4" x14ac:dyDescent="0.25">
      <c r="A87" s="69" t="s">
        <v>125</v>
      </c>
      <c r="B87" s="67"/>
      <c r="C87" s="67"/>
      <c r="D87" s="20"/>
    </row>
    <row r="88" spans="1:4" x14ac:dyDescent="0.25">
      <c r="A88" s="69" t="s">
        <v>126</v>
      </c>
      <c r="B88" s="67"/>
      <c r="C88" s="67"/>
      <c r="D88" s="20"/>
    </row>
    <row r="89" spans="1:4" x14ac:dyDescent="0.25">
      <c r="A89" s="69" t="s">
        <v>127</v>
      </c>
      <c r="B89" s="67"/>
      <c r="C89" s="67"/>
      <c r="D89" s="20"/>
    </row>
    <row r="90" spans="1:4" x14ac:dyDescent="0.25">
      <c r="A90" s="68" t="s">
        <v>128</v>
      </c>
      <c r="B90" s="67"/>
      <c r="C90" s="67"/>
      <c r="D90" s="20"/>
    </row>
    <row r="91" spans="1:4" x14ac:dyDescent="0.25">
      <c r="A91" s="68" t="s">
        <v>129</v>
      </c>
      <c r="B91" s="67"/>
      <c r="C91" s="67"/>
      <c r="D91" s="20"/>
    </row>
    <row r="92" spans="1:4" x14ac:dyDescent="0.25">
      <c r="A92" s="69" t="s">
        <v>130</v>
      </c>
      <c r="B92" s="67"/>
      <c r="C92" s="67"/>
      <c r="D92" s="20"/>
    </row>
    <row r="93" spans="1:4" x14ac:dyDescent="0.25">
      <c r="A93" s="68" t="s">
        <v>131</v>
      </c>
      <c r="B93" s="67"/>
      <c r="C93" s="67"/>
      <c r="D93" s="20"/>
    </row>
    <row r="94" spans="1:4" x14ac:dyDescent="0.25">
      <c r="A94" s="68" t="s">
        <v>132</v>
      </c>
      <c r="B94" s="67"/>
      <c r="C94" s="67"/>
      <c r="D94" s="20"/>
    </row>
    <row r="95" spans="1:4" x14ac:dyDescent="0.25">
      <c r="A95" s="69" t="s">
        <v>133</v>
      </c>
      <c r="B95" s="67"/>
      <c r="C95" s="67"/>
      <c r="D95" s="20"/>
    </row>
    <row r="96" spans="1:4" x14ac:dyDescent="0.25">
      <c r="A96" s="69" t="s">
        <v>134</v>
      </c>
      <c r="B96" s="67"/>
      <c r="C96" s="67"/>
      <c r="D96" s="20"/>
    </row>
    <row r="97" spans="1:4" x14ac:dyDescent="0.25">
      <c r="A97" s="69" t="s">
        <v>135</v>
      </c>
      <c r="B97" s="67"/>
      <c r="C97" s="67"/>
      <c r="D97" s="20"/>
    </row>
    <row r="98" spans="1:4" x14ac:dyDescent="0.25">
      <c r="A98" s="69" t="s">
        <v>136</v>
      </c>
      <c r="B98" s="67"/>
      <c r="C98" s="67"/>
      <c r="D98" s="20"/>
    </row>
    <row r="99" spans="1:4" ht="75" x14ac:dyDescent="0.25">
      <c r="A99" s="68" t="s">
        <v>137</v>
      </c>
      <c r="B99" s="67"/>
      <c r="C99" s="67"/>
      <c r="D99" s="20"/>
    </row>
    <row r="100" spans="1:4" x14ac:dyDescent="0.25">
      <c r="A100" s="68" t="s">
        <v>138</v>
      </c>
      <c r="B100" s="67"/>
      <c r="C100" s="67"/>
      <c r="D100" s="20"/>
    </row>
    <row r="101" spans="1:4" x14ac:dyDescent="0.25">
      <c r="A101" s="68" t="s">
        <v>139</v>
      </c>
      <c r="B101" s="67"/>
      <c r="C101" s="67"/>
      <c r="D101" s="20"/>
    </row>
    <row r="102" spans="1:4" x14ac:dyDescent="0.25">
      <c r="A102" s="68" t="s">
        <v>140</v>
      </c>
      <c r="B102" s="67"/>
      <c r="C102" s="67"/>
      <c r="D102" s="20"/>
    </row>
    <row r="103" spans="1:4" x14ac:dyDescent="0.25">
      <c r="A103" s="68" t="s">
        <v>141</v>
      </c>
      <c r="B103" s="67"/>
      <c r="C103" s="67"/>
      <c r="D103" s="20"/>
    </row>
    <row r="104" spans="1:4" x14ac:dyDescent="0.25">
      <c r="A104" s="68" t="s">
        <v>142</v>
      </c>
      <c r="B104" s="67"/>
      <c r="C104" s="67"/>
      <c r="D104" s="20"/>
    </row>
    <row r="105" spans="1:4" x14ac:dyDescent="0.25">
      <c r="A105" s="68" t="s">
        <v>143</v>
      </c>
      <c r="B105" s="67"/>
      <c r="C105" s="67"/>
      <c r="D105" s="20"/>
    </row>
    <row r="106" spans="1:4" x14ac:dyDescent="0.25">
      <c r="A106" s="68" t="s">
        <v>144</v>
      </c>
      <c r="B106" s="67"/>
      <c r="C106" s="67"/>
      <c r="D106" s="20"/>
    </row>
    <row r="107" spans="1:4" x14ac:dyDescent="0.25">
      <c r="A107" s="68" t="s">
        <v>145</v>
      </c>
      <c r="B107" s="67"/>
      <c r="C107" s="67"/>
      <c r="D107" s="20"/>
    </row>
    <row r="108" spans="1:4" x14ac:dyDescent="0.25">
      <c r="A108" s="68" t="s">
        <v>146</v>
      </c>
      <c r="B108" s="67"/>
      <c r="C108" s="67"/>
      <c r="D108" s="20"/>
    </row>
    <row r="109" spans="1:4" x14ac:dyDescent="0.25">
      <c r="A109" s="68" t="s">
        <v>147</v>
      </c>
      <c r="B109" s="67"/>
      <c r="C109" s="67"/>
      <c r="D109" s="20"/>
    </row>
    <row r="110" spans="1:4" ht="90" x14ac:dyDescent="0.25">
      <c r="A110" s="68" t="s">
        <v>148</v>
      </c>
      <c r="B110" s="67"/>
      <c r="C110" s="67"/>
      <c r="D110" s="20"/>
    </row>
    <row r="111" spans="1:4" x14ac:dyDescent="0.25">
      <c r="A111" s="68" t="s">
        <v>149</v>
      </c>
      <c r="B111" s="67"/>
      <c r="C111" s="67"/>
      <c r="D111" s="20"/>
    </row>
    <row r="112" spans="1:4" x14ac:dyDescent="0.25">
      <c r="A112" s="68" t="s">
        <v>150</v>
      </c>
      <c r="B112" s="67"/>
      <c r="C112" s="67"/>
      <c r="D112" s="20"/>
    </row>
    <row r="113" spans="1:4" x14ac:dyDescent="0.25">
      <c r="A113" s="68" t="s">
        <v>151</v>
      </c>
      <c r="B113" s="67"/>
      <c r="C113" s="67"/>
      <c r="D113" s="20"/>
    </row>
    <row r="114" spans="1:4" x14ac:dyDescent="0.25">
      <c r="A114" s="68" t="s">
        <v>152</v>
      </c>
      <c r="B114" s="67"/>
      <c r="C114" s="67"/>
      <c r="D114" s="20"/>
    </row>
    <row r="115" spans="1:4" x14ac:dyDescent="0.25">
      <c r="A115" s="68" t="s">
        <v>153</v>
      </c>
      <c r="B115" s="67"/>
      <c r="C115" s="67"/>
      <c r="D115" s="20"/>
    </row>
    <row r="116" spans="1:4" x14ac:dyDescent="0.25">
      <c r="A116" s="68" t="s">
        <v>154</v>
      </c>
      <c r="B116" s="67"/>
      <c r="C116" s="67"/>
      <c r="D116" s="20"/>
    </row>
    <row r="117" spans="1:4" x14ac:dyDescent="0.25">
      <c r="A117" s="68" t="s">
        <v>155</v>
      </c>
      <c r="B117" s="67"/>
      <c r="C117" s="67"/>
      <c r="D117" s="20"/>
    </row>
    <row r="118" spans="1:4" x14ac:dyDescent="0.25">
      <c r="A118" s="68" t="s">
        <v>156</v>
      </c>
      <c r="B118" s="67"/>
      <c r="C118" s="67"/>
      <c r="D118" s="20"/>
    </row>
    <row r="119" spans="1:4" ht="30" x14ac:dyDescent="0.25">
      <c r="A119" s="68" t="s">
        <v>157</v>
      </c>
      <c r="B119" s="67"/>
      <c r="C119" s="67"/>
      <c r="D119" s="20"/>
    </row>
    <row r="120" spans="1:4" x14ac:dyDescent="0.25">
      <c r="A120" s="69" t="s">
        <v>158</v>
      </c>
      <c r="B120" s="67"/>
      <c r="C120" s="67"/>
      <c r="D120" s="20"/>
    </row>
    <row r="121" spans="1:4" x14ac:dyDescent="0.25">
      <c r="A121" s="68" t="s">
        <v>159</v>
      </c>
      <c r="B121" s="67"/>
      <c r="C121" s="67"/>
      <c r="D121" s="20"/>
    </row>
    <row r="122" spans="1:4" x14ac:dyDescent="0.25">
      <c r="A122" s="69" t="s">
        <v>160</v>
      </c>
      <c r="B122" s="67"/>
      <c r="C122" s="67"/>
      <c r="D122" s="20"/>
    </row>
    <row r="123" spans="1:4" x14ac:dyDescent="0.25">
      <c r="A123" s="69" t="s">
        <v>161</v>
      </c>
      <c r="B123" s="67"/>
      <c r="C123" s="67"/>
      <c r="D123" s="20"/>
    </row>
    <row r="124" spans="1:4" x14ac:dyDescent="0.25">
      <c r="A124" s="69" t="s">
        <v>162</v>
      </c>
      <c r="B124" s="67"/>
      <c r="C124" s="67"/>
      <c r="D124" s="20"/>
    </row>
    <row r="125" spans="1:4" x14ac:dyDescent="0.25">
      <c r="A125" s="69" t="s">
        <v>163</v>
      </c>
      <c r="B125" s="67"/>
      <c r="C125" s="67"/>
      <c r="D125" s="20"/>
    </row>
    <row r="126" spans="1:4" x14ac:dyDescent="0.25">
      <c r="A126" s="69" t="s">
        <v>164</v>
      </c>
      <c r="B126" s="67"/>
      <c r="C126" s="67"/>
      <c r="D126" s="20"/>
    </row>
    <row r="127" spans="1:4" x14ac:dyDescent="0.25">
      <c r="A127" s="69" t="s">
        <v>165</v>
      </c>
      <c r="B127" s="67"/>
      <c r="C127" s="67"/>
      <c r="D127" s="20"/>
    </row>
    <row r="128" spans="1:4" x14ac:dyDescent="0.25">
      <c r="A128" s="69" t="s">
        <v>166</v>
      </c>
      <c r="B128" s="67"/>
      <c r="C128" s="67"/>
      <c r="D128" s="20"/>
    </row>
    <row r="129" spans="1:4" x14ac:dyDescent="0.25">
      <c r="A129" s="70" t="s">
        <v>167</v>
      </c>
      <c r="B129" s="67"/>
      <c r="C129" s="67"/>
      <c r="D129" s="20"/>
    </row>
    <row r="130" spans="1:4" x14ac:dyDescent="0.25">
      <c r="A130" s="66" t="s">
        <v>168</v>
      </c>
      <c r="B130" s="67"/>
      <c r="C130" s="67"/>
      <c r="D130" s="20"/>
    </row>
    <row r="131" spans="1:4" x14ac:dyDescent="0.25">
      <c r="A131" s="70" t="s">
        <v>169</v>
      </c>
      <c r="B131" s="67"/>
      <c r="C131" s="67"/>
      <c r="D131" s="20"/>
    </row>
    <row r="132" spans="1:4" x14ac:dyDescent="0.25">
      <c r="A132" s="70" t="s">
        <v>170</v>
      </c>
      <c r="B132" s="67"/>
      <c r="C132" s="67"/>
      <c r="D132" s="20"/>
    </row>
    <row r="133" spans="1:4" x14ac:dyDescent="0.25">
      <c r="A133" s="70" t="s">
        <v>171</v>
      </c>
      <c r="B133" s="67"/>
      <c r="C133" s="67"/>
      <c r="D133" s="20"/>
    </row>
    <row r="134" spans="1:4" x14ac:dyDescent="0.25">
      <c r="A134" s="70" t="s">
        <v>172</v>
      </c>
      <c r="B134" s="67"/>
      <c r="C134" s="67"/>
      <c r="D134" s="20"/>
    </row>
    <row r="135" spans="1:4" x14ac:dyDescent="0.25">
      <c r="A135" s="70" t="s">
        <v>173</v>
      </c>
      <c r="B135" s="67"/>
      <c r="C135" s="67"/>
      <c r="D135" s="20"/>
    </row>
    <row r="136" spans="1:4" ht="45" x14ac:dyDescent="0.25">
      <c r="A136" s="66" t="s">
        <v>174</v>
      </c>
      <c r="B136" s="67"/>
      <c r="C136" s="67"/>
      <c r="D136" s="20"/>
    </row>
    <row r="137" spans="1:4" x14ac:dyDescent="0.25">
      <c r="A137" s="66" t="s">
        <v>175</v>
      </c>
      <c r="B137" s="67"/>
      <c r="C137" s="67"/>
      <c r="D137" s="20"/>
    </row>
    <row r="138" spans="1:4" x14ac:dyDescent="0.25">
      <c r="A138" s="66" t="s">
        <v>176</v>
      </c>
      <c r="B138" s="67"/>
      <c r="C138" s="67"/>
      <c r="D138" s="20"/>
    </row>
    <row r="139" spans="1:4" x14ac:dyDescent="0.25">
      <c r="A139" s="66" t="s">
        <v>177</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8" t="s">
        <v>6</v>
      </c>
      <c r="D1" s="22" t="s">
        <v>26</v>
      </c>
    </row>
    <row r="2" spans="1:4" ht="15.75" thickBot="1" x14ac:dyDescent="0.3">
      <c r="A2" s="19" t="s">
        <v>15</v>
      </c>
      <c r="D2" s="23" t="s">
        <v>25</v>
      </c>
    </row>
    <row r="3" spans="1:4" x14ac:dyDescent="0.25">
      <c r="A3" s="19" t="s">
        <v>8</v>
      </c>
    </row>
    <row r="4" spans="1:4" x14ac:dyDescent="0.25">
      <c r="A4" s="19" t="s">
        <v>7</v>
      </c>
    </row>
    <row r="5" spans="1:4" x14ac:dyDescent="0.25">
      <c r="A5" s="19" t="s">
        <v>16</v>
      </c>
    </row>
    <row r="6" spans="1:4" x14ac:dyDescent="0.25">
      <c r="A6" s="19" t="s">
        <v>19</v>
      </c>
    </row>
    <row r="7" spans="1:4" x14ac:dyDescent="0.25">
      <c r="A7" s="19" t="s">
        <v>24</v>
      </c>
    </row>
    <row r="8" spans="1:4" x14ac:dyDescent="0.25">
      <c r="A8" s="19" t="s">
        <v>9</v>
      </c>
    </row>
    <row r="9" spans="1:4" x14ac:dyDescent="0.25">
      <c r="A9" s="19" t="s">
        <v>17</v>
      </c>
    </row>
    <row r="10" spans="1:4" x14ac:dyDescent="0.25">
      <c r="A10" s="1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sharepoint/v3"/>
    <ds:schemaRef ds:uri="http://schemas.openxmlformats.org/package/2006/metadata/core-properties"/>
    <ds:schemaRef ds:uri="http://schemas.microsoft.com/office/infopath/2007/PartnerControls"/>
    <ds:schemaRef ds:uri="http://schemas.microsoft.com/office/2006/documentManagement/types"/>
    <ds:schemaRef ds:uri="http://www.w3.org/XML/1998/namespace"/>
    <ds:schemaRef ds:uri="http://purl.org/dc/terms/"/>
    <ds:schemaRef ds:uri="e650b871-5aef-458e-a377-fa1ce9036ed7"/>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2025-07-10T11:25:05Z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BExAnalyzer_OldName">
    <vt:lpwstr>Formblatt_Stellungnahme_Tenorierungen_RAMEN.xlsx</vt:lpwstr>
  </property>
</Properties>
</file>