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2145166E-DC41-4A2A-9638-95ECA081CED2}"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<sst xmlns="http://schemas.openxmlformats.org/spreadsheetml/2006/main" count="341" uniqueCount="263">
  <si>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</si>
  <si>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</si>
  <si>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</si>
  <si>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</si>
  <si>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</si>
  <si>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</si>
  <si>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</si>
  <si>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VNB Strom und Gas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</si>
  <si>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</si>
  <si>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</si>
  <si>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</si>
  <si>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</si>
  <si>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</si>
  <si>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</si>
  <si>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</si>
  <si>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</si>
  <si>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</si>
  <si>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</si>
  <si>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</si>
  <si>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</si>
  <si>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</si>
  <si>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</si>
  <si>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</si>
  <si>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</si>
  <si>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Marktrolle</t>
  </si>
  <si>
    <t>Einreicher</t>
  </si>
  <si>
    <t>Kürzel</t>
  </si>
  <si>
    <t>Vorname</t>
  </si>
  <si>
    <t>Nachname</t>
  </si>
  <si>
    <t>Email</t>
  </si>
  <si>
    <t>Telefon</t>
  </si>
  <si>
    <t>Sonstiges (wenn keine Ziffer einschlägig)</t>
  </si>
  <si>
    <t>Einleitung</t>
  </si>
  <si>
    <r>
      <t xml:space="preserve">Mit unserer Stellungnahme möchten wir auf die Notwendigkeit hinweisen, </t>
    </r>
    <r>
      <rPr>
        <b/>
        <sz val="12"/>
        <color theme="1"/>
        <rFont val="Gill Sans Nova"/>
        <family val="2"/>
      </rPr>
      <t>investitionsfreundliche und faire Rahmenbedingungen</t>
    </r>
    <r>
      <rPr>
        <sz val="12"/>
        <color theme="1"/>
        <rFont val="Gill Sans Nova"/>
        <family val="2"/>
      </rPr>
      <t xml:space="preserve"> zu schaffen, um das </t>
    </r>
    <r>
      <rPr>
        <b/>
        <sz val="12"/>
        <color theme="1"/>
        <rFont val="Gill Sans Nova"/>
        <family val="2"/>
      </rPr>
      <t>Vertrauen</t>
    </r>
    <r>
      <rPr>
        <sz val="12"/>
        <color theme="1"/>
        <rFont val="Gill Sans Nova"/>
        <family val="2"/>
      </rPr>
      <t xml:space="preserve"> und die </t>
    </r>
    <r>
      <rPr>
        <b/>
        <sz val="12"/>
        <color theme="1"/>
        <rFont val="Gill Sans Nova"/>
        <family val="2"/>
      </rPr>
      <t>Akzeptanz</t>
    </r>
    <r>
      <rPr>
        <sz val="12"/>
        <color theme="1"/>
        <rFont val="Gill Sans Nova"/>
        <family val="2"/>
      </rPr>
      <t xml:space="preserve"> in den neuen Regulierungsrahmen sowie die </t>
    </r>
    <r>
      <rPr>
        <b/>
        <sz val="12"/>
        <color theme="1"/>
        <rFont val="Gill Sans Nova"/>
        <family val="2"/>
      </rPr>
      <t>Wettbewerbsfähigkeit</t>
    </r>
    <r>
      <rPr>
        <sz val="12"/>
        <color theme="1"/>
        <rFont val="Gill Sans Nova"/>
        <family val="2"/>
      </rPr>
      <t xml:space="preserve"> und langfristige Leistungsfähigkeit unserer Netzinfrastruktur zu sichern. </t>
    </r>
  </si>
  <si>
    <r>
      <t xml:space="preserve">Wir möchten betonen, dass wir außerdem dringend auf einen signifikanten </t>
    </r>
    <r>
      <rPr>
        <b/>
        <sz val="12"/>
        <color theme="1"/>
        <rFont val="Gill Sans Nova"/>
        <family val="2"/>
      </rPr>
      <t>Abbau bürokratischer Hürden</t>
    </r>
    <r>
      <rPr>
        <sz val="12"/>
        <color theme="1"/>
        <rFont val="Gill Sans Nova"/>
        <family val="2"/>
      </rPr>
      <t xml:space="preserve"> angewiesen sind. Wenn unnötige Verwaltungsprozesse reduziert und vereinfacht werden, können sich unsere Mitarbeiterinnen und Mitarbeiter verstärkt auf innovative Lösungen und konkrete Maßnahmen konzentrieren, die den Übergang zu einer nachhaltigen Energiezukunft schneller vorantreiben. Ferner möchten wir hiermit an alle Akteure, die bei der konkreten Ausgestaltung der neuen regulatorischen Rahmenbedingungen maßgeblich beteiligt sind, appellieren, dass die übergreifenden Ziele, die sich die Bundesnetzagentur zu Beginn des NEST-Prozesses (Eckpunktepapier NEST) selbst gesetzt hat, kritisch und kontinuierlich als Prüfungsmaßstab herangezogen werden. Somit wird sichergestellt, dass der </t>
    </r>
    <r>
      <rPr>
        <b/>
        <sz val="12"/>
        <color theme="1"/>
        <rFont val="Gill Sans Nova"/>
        <family val="2"/>
      </rPr>
      <t>Blick auf das große Ganze</t>
    </r>
    <r>
      <rPr>
        <sz val="12"/>
        <color theme="1"/>
        <rFont val="Gill Sans Nova"/>
        <family val="2"/>
      </rPr>
      <t xml:space="preserve"> in der Ausgestaltung beibehalten wird und man nicht in kleinteilige Muster verfällt, indem man sich in der Ausgestaltung in zu vielen Details verliert, welche die Anreizregulierung im Ganzen nicht unbedingt besser machen, insbesondere nicht dazu führen, das dringend benötigte Kapital für den Netzausbau zu generieren und die Redispatch-Kosten nachhaltig zu senken. </t>
    </r>
  </si>
  <si>
    <r>
      <t xml:space="preserve">Auch möchten wir appellieren, dass der NEST-Prozess nicht zum Anlass genommen werden darf, Netzentgeltreduzierungen dadurch zu erzielen, dass die Einhaltung der </t>
    </r>
    <r>
      <rPr>
        <b/>
        <sz val="12"/>
        <color theme="1"/>
        <rFont val="Gill Sans Nova"/>
        <family val="2"/>
      </rPr>
      <t>Kostenbudgets</t>
    </r>
    <r>
      <rPr>
        <sz val="12"/>
        <color theme="1"/>
        <rFont val="Gill Sans Nova"/>
        <family val="2"/>
      </rPr>
      <t xml:space="preserve"> für Netzbetreiber erschwert wird, z.B. durch eine Erweiterung der Kostenarten, die dem Effizienzvergleich unterliegen, sowie beschleunigte Abbauvorgaben in einer dreijährigen Regulierungsperiode.</t>
    </r>
  </si>
  <si>
    <r>
      <t xml:space="preserve">Die Unterdeckungen der OPEX-Budgets schmälern bereits die </t>
    </r>
    <r>
      <rPr>
        <b/>
        <sz val="12"/>
        <color theme="1"/>
        <rFont val="Gill Sans Nova"/>
        <family val="2"/>
      </rPr>
      <t>theoretisch zugestandene Verzinsung</t>
    </r>
    <r>
      <rPr>
        <sz val="12"/>
        <color theme="1"/>
        <rFont val="Gill Sans Nova"/>
        <family val="2"/>
      </rPr>
      <t xml:space="preserve"> massiv. Dabei ist das Vertrauen auf auskömmliche Rahmenbedingungen gerade in der jetzigen Marktsituation elementar, um langfristig stabile Investitionen auch aus eigener Kraft zu sichern, da der Bankenfinanzierung mehr und mehr Grenzen gesetzt sind.</t>
    </r>
  </si>
  <si>
    <t>2. Anreizregulierung; Beginn und Dauer der Regulierungsperiode</t>
  </si>
  <si>
    <t>Zeitverzug OPEX-Abbildung</t>
  </si>
  <si>
    <t xml:space="preserve">Wir möchten hierzu anmerken, dass die Ausführungen hinsichtlich der weiteren Prüfungspraxis äußert vage gehalten sind und befürchten, dass die in den vergangenen Kostenprüfungen teilweise selektiven und kleinteiligen Vorgehensweisen unverändert fortgesetzt werden könnten. </t>
  </si>
  <si>
    <r>
      <t xml:space="preserve">Auch ein Festhalten an der Durchschnittsbildung stellt unstrittig eine vergangenheitsbezogene Herangehensweise dar und spiegelt nicht die </t>
    </r>
    <r>
      <rPr>
        <b/>
        <sz val="12"/>
        <color theme="1"/>
        <rFont val="Gill Sans Nova"/>
        <family val="2"/>
      </rPr>
      <t>zukünftigen Kostensteigerungen</t>
    </r>
    <r>
      <rPr>
        <sz val="12"/>
        <color theme="1"/>
        <rFont val="Gill Sans Nova"/>
        <family val="2"/>
      </rPr>
      <t xml:space="preserve"> adäquat wider. Das Abstellen auf historische Daten vor den Basisjahren berücksichtigt darüber hinaus auch nicht Veränderungen in der Kostenstruktur oder neue Kostenfaktoren, die in der Zukunft relevant werden, gar strukturelle Veränderungen des Unternehmens. Somit ergibt sich allein schon durch die vergangenheitsbezogene Durchschnittsbildung faktisch ein weiterer Zeitverzug, der über 2 bis 5 Jahre (bei einer 3-jährigen Regulierungsperiode) hinaus geht, ungeachtet nicht anerkannter OPEX-Budgets aufgrund teils nicht nachvollziehbarer Kürzungsansätze. Diese Vorgehensweise reizt den Basisjahreffekt geradezu an.</t>
    </r>
  </si>
  <si>
    <t xml:space="preserve">Bearbeitungsrückstände sind problematisch </t>
  </si>
  <si>
    <r>
      <t xml:space="preserve">Es ist allgemein bekannt, dass eine Vielzahl von langjährigen Bearbeitungsrückständen bei den zuständigen Regulierungsbehörden zu verzeichnen ist. Sollte sich dieser Zustand auch im neuen Regulierungsrahmen unverändert fortsetzen, weil bürokratische Hürden nicht in den erforderlichem Umfang abgebaut werden, beziehungsweise die Verschlankung und Vereinfachung von Prozessen ausbleibt und sich Entscheidungsprozesse dadurch weiterhin über viele Jahre hinziehen, befürworten wir die Einführung einer </t>
    </r>
    <r>
      <rPr>
        <b/>
        <sz val="12"/>
        <color theme="1"/>
        <rFont val="Gill Sans Nova"/>
        <family val="2"/>
      </rPr>
      <t>Genehmigungsfiktion</t>
    </r>
    <r>
      <rPr>
        <sz val="12"/>
        <color theme="1"/>
        <rFont val="Gill Sans Nova"/>
        <family val="2"/>
      </rPr>
      <t xml:space="preserve">.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t>
    </r>
    <r>
      <rPr>
        <b/>
        <sz val="12"/>
        <color theme="1"/>
        <rFont val="Gill Sans Nova"/>
        <family val="2"/>
      </rPr>
      <t xml:space="preserve">Planbarkeit </t>
    </r>
    <r>
      <rPr>
        <sz val="12"/>
        <color theme="1"/>
        <rFont val="Gill Sans Nova"/>
        <family val="2"/>
      </rPr>
      <t xml:space="preserve">und </t>
    </r>
    <r>
      <rPr>
        <b/>
        <sz val="12"/>
        <color theme="1"/>
        <rFont val="Gill Sans Nova"/>
        <family val="2"/>
      </rPr>
      <t>Rechtssicherheit</t>
    </r>
    <r>
      <rPr>
        <sz val="12"/>
        <color theme="1"/>
        <rFont val="Gill Sans Nova"/>
        <family val="2"/>
      </rPr>
      <t xml:space="preserve"> für die Netzbetreiber erhöhen.</t>
    </r>
  </si>
  <si>
    <t>3.2</t>
  </si>
  <si>
    <t>OPEX-Anpassung</t>
  </si>
  <si>
    <t>Die Anpassung der Betriebskosten (OPEX) in der 5. Regulierungsperiode auf Basis eines parameterbasierten Betriebskostenaufschlags von effizienten Kosten begrüßen wir ausdrücklich. Diese Methode stellt sicher, dass die Anpassung der OPEX-Budgets konsistent und an die sich ändernden Versorgungsaufgaben angepasst erfolgt, ohne dass es zu einer Überkompensation kommt. Dies wurde durch die Darstellungen des Verbandes der kommunalen Unternehmen (VKU) für die dritte Regulierungsperiode nachgewiesen.</t>
  </si>
  <si>
    <r>
      <t xml:space="preserve">Nicht verständlich und nicht begründbar ist jedoch, wieso es nach dem Vorschlag der BNetzA aufgrund Tenorziffer 16.1 zu einer strukturellen </t>
    </r>
    <r>
      <rPr>
        <b/>
        <sz val="12"/>
        <color rgb="FF000000"/>
        <rFont val="Calibri"/>
        <family val="2"/>
        <scheme val="minor"/>
      </rPr>
      <t xml:space="preserve">Ungleichbehandlung zwischen Netzbetreibern im Regelverfahren und Netzbetreibern im vereinfachten Verfahren </t>
    </r>
    <r>
      <rPr>
        <sz val="12"/>
        <color rgb="FF000000"/>
        <rFont val="Calibri"/>
        <family val="2"/>
        <scheme val="minor"/>
      </rPr>
      <t>kommen soll. Auch Netzbetreiber im vereinfachten Verfahren sollten die Möglichkeit erhalten, ihre energiewendebedingten betrieblichen Mehrkosten auszugleichen. Ansonsten entstünde eine Wettbewerbsverzerrung.</t>
    </r>
  </si>
  <si>
    <t>OPEX-Anpassung in 4. RP</t>
  </si>
  <si>
    <r>
      <t xml:space="preserve">Allerdings besteht überdies die Problematik stark zunehmender OPEX aufgrund sich ändernder Aufgabenstellungen im Stromnetzbereich bereits aktuell. Daher ist notwendig, die Möglichkeit einer </t>
    </r>
    <r>
      <rPr>
        <b/>
        <sz val="12"/>
        <color theme="1"/>
        <rFont val="Gill Sans Nova"/>
        <family val="2"/>
      </rPr>
      <t xml:space="preserve">OPEX-Anpassung </t>
    </r>
    <r>
      <rPr>
        <sz val="12"/>
        <color theme="1"/>
        <rFont val="Gill Sans Nova"/>
        <family val="2"/>
      </rPr>
      <t xml:space="preserve">bereits in der aktuellen </t>
    </r>
    <r>
      <rPr>
        <b/>
        <sz val="12"/>
        <color theme="1"/>
        <rFont val="Gill Sans Nova"/>
        <family val="2"/>
      </rPr>
      <t>vierten Regulierungsperiode vorzusehen</t>
    </r>
    <r>
      <rPr>
        <sz val="12"/>
        <color theme="1"/>
        <rFont val="Gill Sans Nova"/>
        <family val="2"/>
      </rPr>
      <t xml:space="preserve">. </t>
    </r>
  </si>
  <si>
    <t>Ausgestaltung OPEX-Anpassung</t>
  </si>
  <si>
    <t>Bei der Ermittlung der Anpassungsbeträge muss berücksichtigt werden, dass der Netzbetrieb von erheblichen Kostenremanenzen geprägt ist. Beispielsweise kann bei einem vorübergehenden Rückgang der zeitgleichen Jahreshöchstlast nicht automatisch von einem OPEX-Rückgang ausgegangen werden, während ein Anstieg in der Regel auf eine Zunahme der OPEX schließen lässt.</t>
  </si>
  <si>
    <r>
      <t xml:space="preserve">Da sich die Versorgungsaufgabe aktuell sehr dynamisch ändert, sollte geprüft werden, inwiefern der t-2-Bezug bei der Ermittlung der zu Grunde liegenden Parameter in einen </t>
    </r>
    <r>
      <rPr>
        <b/>
        <sz val="12"/>
        <color theme="1"/>
        <rFont val="Gill Sans Nova"/>
        <family val="2"/>
      </rPr>
      <t xml:space="preserve">t-0-Bezug </t>
    </r>
    <r>
      <rPr>
        <sz val="12"/>
        <color theme="1"/>
        <rFont val="Gill Sans Nova"/>
        <family val="2"/>
      </rPr>
      <t>umgewandelt werden kann.</t>
    </r>
  </si>
  <si>
    <t>Separates Instrument statt Verkürzung RP</t>
  </si>
  <si>
    <r>
      <t xml:space="preserve">Im Hinblick auf die Handhabbarkeit und den einhergehenden Verwaltungsaufwand stellt eine </t>
    </r>
    <r>
      <rPr>
        <b/>
        <sz val="12"/>
        <color theme="1"/>
        <rFont val="Gill Sans Nova"/>
        <family val="2"/>
      </rPr>
      <t xml:space="preserve">fünfjährige Regulierungsperiode mit einer jährlichen OPEX-Anpassung </t>
    </r>
    <r>
      <rPr>
        <sz val="12"/>
        <color theme="1"/>
        <rFont val="Gill Sans Nova"/>
        <family val="2"/>
      </rPr>
      <t xml:space="preserve">im Vergleich zu einer dreijährigen Regulierungsperiode die </t>
    </r>
    <r>
      <rPr>
        <b/>
        <sz val="12"/>
        <color theme="1"/>
        <rFont val="Gill Sans Nova"/>
        <family val="2"/>
      </rPr>
      <t>deutlich zu bevorzugende Variante</t>
    </r>
    <r>
      <rPr>
        <sz val="12"/>
        <color theme="1"/>
        <rFont val="Gill Sans Nova"/>
        <family val="2"/>
      </rPr>
      <t xml:space="preserve"> dar. Die Bindung der OPEX-Anpassung an Parameter der Versorgungsaufgabe stellt sicher, dass eine Anpassung der Betriebskostenbudgets nur so lange erfolgt, wie auch das Ausmaß der </t>
    </r>
    <r>
      <rPr>
        <b/>
        <sz val="12"/>
        <color theme="1"/>
        <rFont val="Gill Sans Nova"/>
        <family val="2"/>
      </rPr>
      <t>Versorgungsaufgabe</t>
    </r>
    <r>
      <rPr>
        <sz val="12"/>
        <color theme="1"/>
        <rFont val="Gill Sans Nova"/>
        <family val="2"/>
      </rPr>
      <t xml:space="preserve"> zunimmt.</t>
    </r>
  </si>
  <si>
    <t>4.3</t>
  </si>
  <si>
    <t>Fehler in der Formel hinsichtlich volatiler Kosten</t>
  </si>
  <si>
    <r>
      <t xml:space="preserve">Die Bundesnetzagentur beabsichtigt den Wert der volatilen Kosten des Basisjahres mittels eines Korrekturterms in der Regulierungsformel anzupassen. Somit soll ein Gleichklang zu dem in den OPEX des Ausgangsniveaus enthaltenen Wert hergestellt werden. Genauer gesagt wird der im Ausgangsniveau </t>
    </r>
    <r>
      <rPr>
        <b/>
        <sz val="12"/>
        <color theme="1"/>
        <rFont val="Gill Sans Nova"/>
        <family val="2"/>
      </rPr>
      <t>enthaltene volatile Kostenanteil in den Effizienzvergleich</t>
    </r>
    <r>
      <rPr>
        <sz val="12"/>
        <color theme="1"/>
        <rFont val="Gill Sans Nova"/>
        <family val="2"/>
      </rPr>
      <t xml:space="preserve"> einbezogen und die ineffizienten volatilen Kosten über den Verteilfaktor abgebaut. Die Abbauvorgabe entfaltet sich auch bei den Anpassungsbeträgen der volatilen Kosten, was durch das Auslassen dieser Abbauvorgabe im Korrekturterm (1 – Xind, t) erfolgt:</t>
    </r>
  </si>
  <si>
    <r>
      <t xml:space="preserve">Somit entfaltet sich die Abbauvorgabe in den angepassten volatilen Kosten aufgrund des zu geringen Differenzbetrags durch Weglassen des Terms (1 – Xind, t) im Bezug auf die volatilen Kosten des Basisjahres. Damit unterliegen alle als volatil eingestuften Kostenarten vollständig dem </t>
    </r>
    <r>
      <rPr>
        <b/>
        <sz val="12"/>
        <color theme="1"/>
        <rFont val="Gill Sans Nova"/>
        <family val="2"/>
      </rPr>
      <t>Effizienzvergleich</t>
    </r>
    <r>
      <rPr>
        <sz val="12"/>
        <color theme="1"/>
        <rFont val="Gill Sans Nova"/>
        <family val="2"/>
      </rPr>
      <t xml:space="preserve"> </t>
    </r>
    <r>
      <rPr>
        <b/>
        <u/>
        <sz val="12"/>
        <color theme="1"/>
        <rFont val="Gill Sans Nova"/>
        <family val="2"/>
      </rPr>
      <t>und</t>
    </r>
    <r>
      <rPr>
        <b/>
        <sz val="12"/>
        <color theme="1"/>
        <rFont val="Gill Sans Nova"/>
        <family val="2"/>
      </rPr>
      <t xml:space="preserve"> </t>
    </r>
    <r>
      <rPr>
        <sz val="12"/>
        <color theme="1"/>
        <rFont val="Gill Sans Nova"/>
        <family val="2"/>
      </rPr>
      <t xml:space="preserve">der </t>
    </r>
    <r>
      <rPr>
        <b/>
        <sz val="12"/>
        <color theme="1"/>
        <rFont val="Gill Sans Nova"/>
        <family val="2"/>
      </rPr>
      <t>Abbauvorgabe</t>
    </r>
    <r>
      <rPr>
        <sz val="12"/>
        <color theme="1"/>
        <rFont val="Gill Sans Nova"/>
        <family val="2"/>
      </rPr>
      <t xml:space="preserve">. Dies steht im Wiederspruch zu der Einordnung der BNetzA, dass </t>
    </r>
    <r>
      <rPr>
        <b/>
        <sz val="12"/>
        <color theme="1"/>
        <rFont val="Gill Sans Nova"/>
        <family val="2"/>
      </rPr>
      <t>volatile Kosten einen</t>
    </r>
    <r>
      <rPr>
        <sz val="12"/>
        <color theme="1"/>
        <rFont val="Gill Sans Nova"/>
        <family val="2"/>
      </rPr>
      <t xml:space="preserve"> </t>
    </r>
    <r>
      <rPr>
        <b/>
        <sz val="12"/>
        <color theme="1"/>
        <rFont val="Gill Sans Nova"/>
        <family val="2"/>
      </rPr>
      <t>Mittelweg</t>
    </r>
    <r>
      <rPr>
        <sz val="12"/>
        <color theme="1"/>
        <rFont val="Gill Sans Nova"/>
        <family val="2"/>
      </rPr>
      <t xml:space="preserve"> zwischen den beeinflussbaren Kostenanteilen und den Kostenarten, welche keinen Effizienzvorgaben unterliegen, darstellen. </t>
    </r>
  </si>
  <si>
    <r>
      <t xml:space="preserve">Darüber hinaus gilt festzuhalten, dass bestimmte volatile Kostenarten bereits mit weiteren Anreizmechanismen belegt sind, wodurch eine unsachgemäße Doppelung stattfinden würde, ganz zu schweigen von dem Instrument der Kostenprüfung, welches ebenfalls Maßstäbe für den Ansatz effizienter Kosten setzt. Eine mehrfache Belegung dieser Kostenarten mit verschiedenen Anreizinstrumenten scheint als nicht sachgerecht, zumal ein wesentlicher Teil dieser Kosten nicht beeinflussbar ist. Der Korrekturterm der volatilen Kosten sollte daher um die Effizienzabbauvorgabe angepasst werden, sodass die volatilen Kosten zwar kostenseitig im Basisjahr in den Effizienzvergleich eingehen können, die Anpassungsbeträge aber </t>
    </r>
    <r>
      <rPr>
        <b/>
        <sz val="12"/>
        <color theme="1"/>
        <rFont val="Gill Sans Nova"/>
        <family val="2"/>
      </rPr>
      <t>keiner Effizienzabbauvorgabe unterliegen</t>
    </r>
    <r>
      <rPr>
        <sz val="12"/>
        <color theme="1"/>
        <rFont val="Gill Sans Nova"/>
        <family val="2"/>
      </rPr>
      <t>. Damit wäre dem beabsichtigten Mittelweg Rechnung getragen.</t>
    </r>
  </si>
  <si>
    <t>6.1</t>
  </si>
  <si>
    <t>VPI-Verzug</t>
  </si>
  <si>
    <t xml:space="preserve">Der Verzug durch Abstellen auf das vorletzte Kalenderjahr muss dringend beseitigt werden, da dadurch in Zeiten hoher Inflation die Kosten des Netzbetreibers weit unterdeckt bleiben.. </t>
  </si>
  <si>
    <t>6.2</t>
  </si>
  <si>
    <t>Angemessene Ermittlung des Xgen</t>
  </si>
  <si>
    <t xml:space="preserve">In den letzten beiden Regulierungsperioden zeigte sich, dass der von der BNetzA festgelegte Xgen jeweils grob falsch war, teilweise um mehr als einen Prozentpunkt, weil die zugrundeliegende Prognoseentscheidung unzutreffend war. Es muss hier für die Zukunft dringend ein anderes Verfahren gefunden werden, das entweder eine bessere Prognose ermöglicht oder aber eine nachträgliche Korrektur der falschen Prognoseentscheidung ermöglicht. </t>
  </si>
  <si>
    <t>7. Kostenanteile, die nicht dem Effizienzvergleich unterliegen</t>
  </si>
  <si>
    <t>Einbeziehung von Personalkosten</t>
  </si>
  <si>
    <r>
      <t xml:space="preserve">Wir möchten an dieser Stelle klarstellen, dass die Ressource Personal maßgeblich für die Wertschöpfung in unserem Unternehmen und das Gelingen der Energiewende ist. Insbesondere in </t>
    </r>
    <r>
      <rPr>
        <b/>
        <sz val="12"/>
        <color theme="1"/>
        <rFont val="Gill Sans Nova"/>
        <family val="2"/>
      </rPr>
      <t>hochspezialisierten Bereichen wie der</t>
    </r>
    <r>
      <rPr>
        <sz val="12"/>
        <color theme="1"/>
        <rFont val="Gill Sans Nova"/>
        <family val="2"/>
      </rPr>
      <t xml:space="preserve"> </t>
    </r>
    <r>
      <rPr>
        <b/>
        <sz val="12"/>
        <color theme="1"/>
        <rFont val="Gill Sans Nova"/>
        <family val="2"/>
      </rPr>
      <t>Energiewirtschaft</t>
    </r>
    <r>
      <rPr>
        <sz val="12"/>
        <color theme="1"/>
        <rFont val="Gill Sans Nova"/>
        <family val="2"/>
      </rPr>
      <t xml:space="preserve"> stellt der </t>
    </r>
    <r>
      <rPr>
        <b/>
        <sz val="12"/>
        <color theme="1"/>
        <rFont val="Gill Sans Nova"/>
        <family val="2"/>
      </rPr>
      <t>Fachkräftemangel</t>
    </r>
    <r>
      <rPr>
        <sz val="12"/>
        <color theme="1"/>
        <rFont val="Gill Sans Nova"/>
        <family val="2"/>
      </rPr>
      <t xml:space="preserve"> eine der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t>
    </r>
  </si>
  <si>
    <t>Daher müssen Kosten der betrieblichen und tariflichen Vereinbarungen zu Lohnzusatzleistungen, Kosten der im gesetzlichen Rahmen ausgeübten Betriebs- und Personalratstätigkeit umd vor allem künftig auch Löhne und Gehälter des im Netzbereich beschäftigten Personals (weiterhin) als Kostenpositionen, die nicht dem Effizienzvergleich unterliegen, behandelt werden.</t>
  </si>
  <si>
    <r>
      <t xml:space="preserve">Im Kontext der regulatorischen Abbildung sämtlicher Personalkosten besteht grundsätzlicher und akuter Handlungsbedarf. Netzbetreiber müssen die steigenden Personalkosten bislang aus eigenen Mitteln finanzieren. Dabei gibt es wenig Einflussmöglichkeit, wann Personal am Markt verfügbar ist, wann Mitarbeiter das Unternehmen verlassen oder Langzeiterkrankungen auftreten. Das </t>
    </r>
    <r>
      <rPr>
        <b/>
        <sz val="12"/>
        <color theme="1"/>
        <rFont val="Gill Sans Nova"/>
        <family val="2"/>
      </rPr>
      <t>Budgetprinzip</t>
    </r>
    <r>
      <rPr>
        <sz val="12"/>
        <color theme="1"/>
        <rFont val="Gill Sans Nova"/>
        <family val="2"/>
      </rPr>
      <t xml:space="preserve"> </t>
    </r>
    <r>
      <rPr>
        <b/>
        <sz val="12"/>
        <color theme="1"/>
        <rFont val="Gill Sans Nova"/>
        <family val="2"/>
      </rPr>
      <t>bei den Personalkosten</t>
    </r>
    <r>
      <rPr>
        <sz val="12"/>
        <color theme="1"/>
        <rFont val="Gill Sans Nova"/>
        <family val="2"/>
      </rPr>
      <t xml:space="preserve"> erscheint schon aus diesen Gründen </t>
    </r>
    <r>
      <rPr>
        <b/>
        <sz val="12"/>
        <color theme="1"/>
        <rFont val="Gill Sans Nova"/>
        <family val="2"/>
      </rPr>
      <t>nicht gerecht</t>
    </r>
    <r>
      <rPr>
        <sz val="12"/>
        <color theme="1"/>
        <rFont val="Gill Sans Nova"/>
        <family val="2"/>
      </rPr>
      <t xml:space="preserve">. Darüber hinaus ist zu bedenken,  dass ein erheblicher Ressourcenbedarfs aus der Umsetzung diverser neuer und immer komplexerer Anforderungen und gesetzlicher Vorgaben resultiert. Es ist bereits heute eine immense Herausforderung, qualifizierte Fachkräfte zu gewinnen oder gar zu halten. Wenn Netzbetreiber ihre Personalkosten nicht annähernd decken können, wird sich der </t>
    </r>
    <r>
      <rPr>
        <b/>
        <sz val="12"/>
        <color theme="1"/>
        <rFont val="Gill Sans Nova"/>
        <family val="2"/>
      </rPr>
      <t>Wettbewerbsnachteil im liberalisierten Arbeitsmarkt</t>
    </r>
    <r>
      <rPr>
        <sz val="12"/>
        <color theme="1"/>
        <rFont val="Gill Sans Nova"/>
        <family val="2"/>
      </rPr>
      <t xml:space="preserve"> noch verstärken und langfristig die Effizienz und Innovationskraft der Netzbetreiber verringern, was folglich die Qualität der Netzversorgung massiv beeinträchtigt</t>
    </r>
  </si>
  <si>
    <t>8. Volatile Kostenanteile</t>
  </si>
  <si>
    <t>Mengenkomponente bei der Verlustenergie</t>
  </si>
  <si>
    <r>
      <t xml:space="preserve">Die Anerkennungspraxis von Kosten für die Beschaffung von Verlustenergie hat zu großen Kontroversen zwischen Regulierungsbehörden und Netzbetreibern geführt, da Netzbetreiber teils gegenüber dem Basisjahr deutlich gestiegene </t>
    </r>
    <r>
      <rPr>
        <b/>
        <sz val="12"/>
        <color theme="1"/>
        <rFont val="Gill Sans Nova"/>
        <family val="2"/>
      </rPr>
      <t>Netzverluste</t>
    </r>
    <r>
      <rPr>
        <sz val="12"/>
        <color theme="1"/>
        <rFont val="Gill Sans Nova"/>
        <family val="2"/>
      </rPr>
      <t xml:space="preserve"> ausweisen mussten. Es besteht daher weiterhin erheblicher Anpassungsbedarf bei der Berücksichtigung von Kosten für die Beschaffung von Verlustenergie für die</t>
    </r>
    <r>
      <rPr>
        <b/>
        <sz val="12"/>
        <color theme="1"/>
        <rFont val="Gill Sans Nova"/>
        <family val="2"/>
      </rPr>
      <t xml:space="preserve"> Mengenkomponente</t>
    </r>
    <r>
      <rPr>
        <sz val="12"/>
        <color theme="1"/>
        <rFont val="Gill Sans Nova"/>
        <family val="2"/>
      </rPr>
      <t xml:space="preserve">. Höhere Verlustenergiemengen entstehen aus bestimmten technischen, geografischen oder demografischen Umständen. Ist beispielsweise die EEG-Erzeugung im Verhältnis zum Letztverbrauch sehr hoch, kann dies mit höheren Rückspeisungen einhergehen, die Netzverluste verursachen. Auch induzieren einspeisende Biogas- und KWK-Anlagen durch eine stetig hohe Einspeiseleistung mehr Verluste. Ferner weisen Netze mit niedrigerer Nennspannung höhere Verluste als Netze mit höherer Nennspannung auf. Diese Aspekte stehen nicht im Einflussbereich des Netzbetreibers. Daher müssen sie bei der Anerkennung von Verlustenergiemengen und damit auch deren Beschaffungskosten im neuen Regulierungsrahmen Berücksichtigung finden. Wir erachten daher eine </t>
    </r>
    <r>
      <rPr>
        <b/>
        <sz val="12"/>
        <color theme="1"/>
        <rFont val="Gill Sans Nova"/>
        <family val="2"/>
      </rPr>
      <t>gesamthafte jährliche Anpassung (Preis- und Mengenkomponente)</t>
    </r>
    <r>
      <rPr>
        <sz val="12"/>
        <color theme="1"/>
        <rFont val="Gill Sans Nova"/>
        <family val="2"/>
      </rPr>
      <t xml:space="preserve"> für diese Kosten als erforderlich. </t>
    </r>
  </si>
  <si>
    <t>Kosten aufgrund EU-Methanemissions-VO</t>
  </si>
  <si>
    <r>
      <t xml:space="preserve">Die </t>
    </r>
    <r>
      <rPr>
        <b/>
        <sz val="12"/>
        <color theme="1"/>
        <rFont val="Gill Sans Nova"/>
        <family val="2"/>
      </rPr>
      <t>EU-Methanemissionsverordnung</t>
    </r>
    <r>
      <rPr>
        <sz val="12"/>
        <color theme="1"/>
        <rFont val="Gill Sans Nova"/>
        <family val="2"/>
      </rPr>
      <t xml:space="preserve"> verpflichtet Netzbetreiber die Methanemissionen regelmäßig zu messen und Defekte schnellstmöglich zu beseitigen sowie das Ablassen von Gasen zu verringern. Die Verordnung sieht Vorgaben zur Reduzierung von Methanemissionen vor und belastet somit Netzbetreiber mit erheblichen zusätzlichen Kosten. </t>
    </r>
    <r>
      <rPr>
        <sz val="12"/>
        <color rgb="FF000000"/>
        <rFont val="Calibri"/>
        <family val="2"/>
        <scheme val="minor"/>
      </rPr>
      <t xml:space="preserve"> Der Kostenanfall stellt für die Netzbetreiber eine exogene Größe dar, da diese unumgänglich sind, um den neuen gesetzlichen Anforderungen Rechnung zu tragen. Im Artikel 3 der Methanemissions-VO ist geregelt, dass Kosten zur Einhaltung der daraus entstehenden Verpflichtungen der Netzbetreiber - soweit diese den Kosten eines effizienten Netzbetreibers entsprechen - zu berücksichtigen sind. Auch im nationalen Regulierungsrahmen findet sich eine Regelung desselben Inhalts: § 21 Abs. 2 Satz 5 EnWG regelt, dass Kosten neuer gesetzlicher oder behördlich angeordneter Aufgaben der Netzbetreiber in den Netzentgelten berücksichtigt werden sollen. Über die OPEX im Basisjahr ist dies jedoch aus mehreren Gründen nicht hinreichend möglich: Zum einen wird ein eingeschwungener Zustand allerfrühestens 2028 vorliegen, weshalb die Abbildung im Basisjahr 2025 nur einen Teil der zusätzlichen Kosten erfassen kann. Zum anderen würde eine Berücksichtigung nur bei den OPEX dazu führen, dass Netzbetreiber Dienstleistungen noch im Jahr 2025 zu überhöhten Preisen einkaufen würden, was volkswirtschaftlich nicht sinnvoll erscheint.  </t>
    </r>
  </si>
  <si>
    <r>
      <t xml:space="preserve">Methanemissionen in Gasnetzen können durch Leckagen oder Defekte an Leitungen entstehen. Diese Leckagen sind jedoch </t>
    </r>
    <r>
      <rPr>
        <b/>
        <sz val="12"/>
        <color theme="1"/>
        <rFont val="Gill Sans Nova"/>
        <family val="2"/>
      </rPr>
      <t>nicht konstant</t>
    </r>
    <r>
      <rPr>
        <sz val="12"/>
        <color theme="1"/>
        <rFont val="Gill Sans Nova"/>
        <family val="2"/>
      </rPr>
      <t xml:space="preserve">, sondern hängen von vielen Faktoren ab, wie etwa exogene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Die Kosten für Technologien und zusätzliche Dienstleistungen zur Leckageerkennung und -behebung sind ebenfalls volatil, da sie von deren Marktverfügbarkeit abhängen. Wir bitten daher um die zeitnahe Prüfung und Umsetzung der Anerkennung dieser als volatile Kosten, um den Netzbetreibern einen fairen und praktikablen Anreiz und die Möglichkeit zu geben, ihre </t>
    </r>
    <r>
      <rPr>
        <b/>
        <sz val="12"/>
        <color theme="1"/>
        <rFont val="Gill Sans Nova"/>
        <family val="2"/>
      </rPr>
      <t>gesetzlichen Verpflichtungen</t>
    </r>
    <r>
      <rPr>
        <sz val="12"/>
        <color theme="1"/>
        <rFont val="Gill Sans Nova"/>
        <family val="2"/>
      </rPr>
      <t xml:space="preserve"> im Einklang mit den Zielvorgaben der EU zu erfüllen.</t>
    </r>
  </si>
  <si>
    <t>8.3 (Gas)</t>
  </si>
  <si>
    <t>Stilllegungskosten</t>
  </si>
  <si>
    <r>
      <t xml:space="preserve">Der Vorschlag der Berücksichtigung von Stilllegungskosten als volatile Kosten wird begrüßt. Hinsichtlich der </t>
    </r>
    <r>
      <rPr>
        <b/>
        <sz val="12"/>
        <color theme="1"/>
        <rFont val="Gill Sans Nova"/>
        <family val="2"/>
      </rPr>
      <t>Definition</t>
    </r>
    <r>
      <rPr>
        <sz val="12"/>
        <color theme="1"/>
        <rFont val="Gill Sans Nova"/>
        <family val="2"/>
      </rPr>
      <t xml:space="preserve"> möchten wir für die Festlegung anmerken, dass dabei neben den adressierten Stilllegungen der Vollständigkeit halber auch auf das Thema unvermeidbare Rückbauten eingegangen werden sollte, die insbesondere in städtischen Versorgungsgebieten erforderlich sein können. Auch sollte in der Festlegung aus dem Wortlaut erkennbar sein, dass es sich um </t>
    </r>
    <r>
      <rPr>
        <b/>
        <sz val="12"/>
        <color theme="1"/>
        <rFont val="Gill Sans Nova"/>
        <family val="2"/>
      </rPr>
      <t>erforderliche Stilllegungen</t>
    </r>
    <r>
      <rPr>
        <sz val="12"/>
        <color theme="1"/>
        <rFont val="Gill Sans Nova"/>
        <family val="2"/>
      </rPr>
      <t xml:space="preserve"> und </t>
    </r>
    <r>
      <rPr>
        <b/>
        <sz val="12"/>
        <color theme="1"/>
        <rFont val="Gill Sans Nova"/>
        <family val="2"/>
      </rPr>
      <t>unvermeidbare Rückbauten</t>
    </r>
    <r>
      <rPr>
        <sz val="12"/>
        <color theme="1"/>
        <rFont val="Gill Sans Nova"/>
        <family val="2"/>
      </rPr>
      <t xml:space="preserve"> handeln sollte, um prophylaktische Stilllegungs- und vermeidbare Rückbaumaßnahmen auszuschließen.</t>
    </r>
  </si>
  <si>
    <t>Handelsrechtliche Abbildung Stilllegungskosten</t>
  </si>
  <si>
    <t xml:space="preserve">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Eine rechtsverbindliche Stellungnahme des IDW zur Auswirkung von KANU 2.0 auf die handelsrechtlichen Nutzungsdauern wurde bis zum jetzigen Zeitpunkt noch nicht veröffentlicht. </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</si>
  <si>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</si>
  <si>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</si>
  <si>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</si>
  <si>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</si>
  <si>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</si>
  <si>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VNB Strom</t>
  </si>
  <si>
    <t>1. Adressaten</t>
  </si>
  <si>
    <t>VNB Gas</t>
  </si>
  <si>
    <t>2.1</t>
  </si>
  <si>
    <t>FNB Gas</t>
  </si>
  <si>
    <t>2.2</t>
  </si>
  <si>
    <t>Verband</t>
  </si>
  <si>
    <t>2.3</t>
  </si>
  <si>
    <t>Behörde</t>
  </si>
  <si>
    <t>2.4</t>
  </si>
  <si>
    <t>Privatperson</t>
  </si>
  <si>
    <t>3. Sonderregelungen für die fünfte Regulierungsperiode</t>
  </si>
  <si>
    <t>Sonstiges</t>
  </si>
  <si>
    <t>3.1</t>
  </si>
  <si>
    <t>3.3</t>
  </si>
  <si>
    <t>4. Regulierungsformel und Anpassungen der Erlösobergrenze</t>
  </si>
  <si>
    <t>4.1</t>
  </si>
  <si>
    <t>4.2</t>
  </si>
  <si>
    <t>4.4</t>
  </si>
  <si>
    <t>4.5</t>
  </si>
  <si>
    <t>4.6</t>
  </si>
  <si>
    <t>5. Ausgangsniveau</t>
  </si>
  <si>
    <t>5.1</t>
  </si>
  <si>
    <t>5.2</t>
  </si>
  <si>
    <t>5.3</t>
  </si>
  <si>
    <t>5.4</t>
  </si>
  <si>
    <t>6. Verbraucherpreisgesamtindex und genereller sektoraler Produktivitätsfaktor</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</si>
  <si>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</si>
  <si>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</si>
  <si>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</si>
  <si>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</si>
  <si>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</si>
  <si>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</si>
  <si>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</si>
  <si>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</si>
  <si>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</si>
  <si>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</si>
  <si>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</si>
  <si>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</si>
  <si>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</si>
  <si>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</si>
  <si>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</si>
  <si>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</si>
  <si>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</si>
  <si>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8.1</t>
  </si>
  <si>
    <t>8.2 (Strom)</t>
  </si>
  <si>
    <t>8.3 (Strom)</t>
  </si>
  <si>
    <t>8.2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</si>
  <si>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</si>
  <si>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</si>
  <si>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</si>
  <si>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</si>
  <si>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</si>
  <si>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</si>
  <si>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</si>
  <si>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</si>
  <si>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</si>
  <si>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</si>
  <si>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</si>
  <si>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</si>
  <si>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</si>
  <si>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</si>
  <si>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</si>
  <si>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</si>
  <si>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</si>
  <si>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</si>
  <si>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</si>
  <si>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</si>
  <si>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</si>
  <si>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</si>
  <si>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</si>
  <si>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</si>
  <si>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</si>
  <si>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</si>
  <si>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</si>
  <si>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</si>
  <si>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</si>
  <si>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</si>
  <si>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</si>
  <si>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</si>
  <si>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</si>
  <si>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</si>
  <si>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</si>
  <si>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</si>
  <si>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</si>
  <si>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</si>
  <si>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</si>
  <si>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</si>
  <si>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</si>
  <si>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</si>
  <si>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</si>
  <si>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</si>
  <si>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</si>
  <si>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</si>
  <si>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</si>
  <si>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</si>
  <si>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</si>
  <si>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</si>
  <si>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</si>
  <si>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</si>
  <si>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</si>
  <si>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</si>
  <si>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</si>
  <si>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</si>
  <si>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</si>
  <si>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</si>
  <si>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</si>
  <si>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</si>
  <si>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</si>
  <si>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</si>
  <si>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</si>
  <si>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</si>
  <si>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</si>
  <si>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</si>
  <si>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</si>
  <si>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</si>
  <si>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</si>
  <si>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</si>
  <si>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</si>
  <si>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</si>
  <si>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</si>
  <si>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</si>
  <si>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</si>
  <si>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</si>
  <si>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</si>
  <si>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</si>
  <si>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</si>
  <si>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</si>
  <si>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</si>
  <si>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</si>
  <si>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</si>
  <si>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</si>
  <si>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</si>
  <si>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</si>
  <si>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</si>
  <si>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</si>
  <si>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</si>
  <si>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</si>
  <si>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</si>
  <si>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</si>
  <si>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</si>
  <si>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</si>
  <si>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</si>
  <si>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</si>
  <si>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r>
      <t xml:space="preserve">Mit und nach der </t>
    </r>
    <r>
      <rPr>
        <b/>
        <sz val="12"/>
        <color theme="1"/>
        <rFont val="Gill Sans Nova"/>
        <family val="2"/>
      </rPr>
      <t>Stilllegung von Gasnetzen</t>
    </r>
    <r>
      <rPr>
        <sz val="12"/>
        <color theme="1"/>
        <rFont val="Gill Sans Nova"/>
        <family val="2"/>
      </rPr>
      <t xml:space="preserve"> fallen Kosten für Umbaumaßnahmen sowie weiterhin Betriebskosten in diesem Zusammenhang an, z.B. im Wesentlichen für Tiefbau- und Straßenbaumaßnahmen. 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t>
    </r>
  </si>
  <si>
    <t xml:space="preserve">Korrekturterm für Anlagenabgänge auch im Kontext der kalkulatorischen Buchverluste
</t>
  </si>
  <si>
    <r>
      <t xml:space="preserve">Wir erachten die im Rahmen des Kapitalkostenabgleichs vorgesehene rechnerische Korrektur der </t>
    </r>
    <r>
      <rPr>
        <b/>
        <sz val="12"/>
        <color theme="1"/>
        <rFont val="Gill Sans Nova"/>
        <family val="2"/>
      </rPr>
      <t xml:space="preserve">Kosten, Erlöse und Erträgen aus Anlagenabgängen </t>
    </r>
    <r>
      <rPr>
        <sz val="12"/>
        <color theme="1"/>
        <rFont val="Gill Sans Nova"/>
        <family val="2"/>
      </rPr>
      <t>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r>
  </si>
  <si>
    <t>Verzinsung von Anlagen im Bau bei fortgeführten Kapitalkosten</t>
  </si>
  <si>
    <t xml:space="preserve">Die geleisteten Anzahlungen und Anlagen im Bau sollen bei der Bestimmung der fortgeführten Kapitalverzinsung nicht mehr in der Verzinsungsbasis berücksichtigt werden. Somit soll der An-fangs- und Endbestand für geleistete Anzahlungen und Anlagen im Rahmen des Kapitalkostenauf-schlags stets null betragen. Wir sehen diesen Aspekt aus den folgenden Gründen äußerst kritisch. Gerade im Bereich von Inf-rastrukturprojekten, wie dem Netzausbau, ist es üblich, dass sich große und kapitalintensive Projekte über mehrere Jahre ziehen, wodurch es gute Gründe gibt, diese Anlagen im Bau auch im Rahmen der fortgeführten Kapitalkostenermittlung zu verzinsen. Der Bau von Netzinfrastruktur erfordert häufig enorme Investitionen, die über einen längeren Zeitraum finanziert werden müssen. Während der Bauphase ist ein erheblicher Teil des Kapitals gebunden, ohne dass die Anlage sofort Einnahmen generiert. Um die Investitionskosten zu decken, werden in der Regel Kredite aufgenommen, deren Finanzierungskosten bereits bei Baubeginn eine reale Kostenbelastung für das Unternehmen darstellen. Um den Netzbetreibern die Möglichkeit zu geben, diese Kosten wäh-rend der Bauzeit zu decken, ist eine regulatorische Verzinsung für Anlagen im Bau elementar. Wenn die regulatorische Verzinsung auf Anlagen im Bau nicht anerkannt wird, kann diese Schieflage in den Finanzströmen ferner die Kreditwürdigkeit stark beeinträchtigen und die Konditionen erheblich verschlechtern. </t>
  </si>
  <si>
    <r>
      <t xml:space="preserve">Die Energiewende erfordert große Investitionen, die bis zur Realisierung teilweise viele Jahre in Anspruch nehmen. Die Verzinsung der Anlagen im Bau schafft für </t>
    </r>
    <r>
      <rPr>
        <b/>
        <sz val="12"/>
        <color theme="1"/>
        <rFont val="Gill Sans Nova"/>
        <family val="2"/>
      </rPr>
      <t xml:space="preserve">Investoren </t>
    </r>
    <r>
      <rPr>
        <sz val="12"/>
        <color theme="1"/>
        <rFont val="Gill Sans Nova"/>
        <family val="2"/>
      </rPr>
      <t xml:space="preserve">das notwendige Vertrauen in die regulatorischen Rahmenbedingungen. Investoren sind eher bereit, in große Infrastrukturprojekte zu investieren, wenn sie die Aussicht haben, die mit der Investition verbundenen </t>
    </r>
    <r>
      <rPr>
        <b/>
        <sz val="12"/>
        <color theme="1"/>
        <rFont val="Gill Sans Nova"/>
        <family val="2"/>
      </rPr>
      <t>Finanzierungskosten und Risiken zu decken</t>
    </r>
    <r>
      <rPr>
        <sz val="12"/>
        <color theme="1"/>
        <rFont val="Gill Sans Nova"/>
        <family val="2"/>
      </rPr>
      <t xml:space="preserve">. Ohne eine Verzinsung in der Bauzeit würden weniger Anreize gesetzt, in langfristige und notwendige Projekte zu investieren, weil Investoren ein Risiko darin sehen, was die Notwendigkeit zur Modernisierung und zum Ausbau der Infrastruktur behindert. Die Verzinsung von Anlagen im Bau sollte daher weiterhin auch bei der Abbildung der fortgeführten Kapitalkosten Anwendung finden. Eine Wertekorrektur der Anlagen im Bau sollte nur auf Anlagen beschränkt werden, die noch im selben Jahr fertiggestellt werden, da diese durch Umgliederung vollumfänglich im kalkulatori-schen Sachanlagevermögen bereits zum 01.01. abgebildet werden. Somit werden Doppelansätze verhindert und die Finanzierungsstabilität der Netzbetreiber nicht eingeschränkt. </t>
    </r>
  </si>
  <si>
    <t>Mit der Pauschalisierung der Kapitalverzinsung strebt die BNetzA eine Vereinfachung und eine Anpassung an internationale Standards an. Falls dieses Vorhaben konsistent umgesetzt wird, erscheint es geeignet, die Vergütungsstrukturen des deutschen Regulierungsregimes zu vereinfachen und damit transparenter für Investoren zu gestalten. Dies kann dabei helfen, den absehbaren Kapitalbedarf für die Transformation der deutschen Energieversorgung zu decken. Das gelingt jedoch nur dann, wenn die neuen Regelungen auch tatsächlich einfach, transparent und nachvollziehbar sind. Dies betrifft auch die korrekte Ermittlung des Aufschlags für Unternehmenssteuern. Der am Kapitalmarkt ermittelte Eigenkapitalzinssatz beruht auf den ausgeschütteten Nachsteuergewinnen und muss deshalb um einen Faktor erhöht werden, der die von den Unternehmen zu zahlenden Ertragsteuern ausgleicht. Dabei ist zu berücksichtigen, dass die allgemein bekannten Steuersätze zur Ermittlung der Steuerlast auf den Vorsteuergewinn angewendet werden. Möchte man den Steuersatz korrekt auf die hier zu Grunde zu legenden Nachsteuergewinne anwenden, ermittelt sich der korrekte Steuerfaktor nach der Formel 1/(1-s), wobei s den Ertragsteuersatz in Prozent beschreibt.</t>
  </si>
  <si>
    <t>Dieses Vorgehen findet im deutschen Regulierungssystem bisher nur für die Ermittlung der Körperschaftsteuer und des Solidaritätszuschlags Anwendung. Für die Ermittlung der Gewerbesteuer wird hingegen einfach der Steuersatz auf den Gewinn nach Steuern angewendet. Der verwendete Steuerfaktor wird hier nach der Formel 1+ s ermittelt. Bei einem Gewerbesteuersatz von 14 % bedeutet dies, dass dem Netzbetreiber hier nur 14 % auf den Nachsteuergewinn zugestanden werden, obwohl eigentlich 16,3 % für eine Kompensation der Gewerbesteuer angemessen wären. Weiterhin wurde die Gewerbesteuer bisher unternehmensindividuell von der zuständigen Regulierungsbehörde ermittelt. Dieses Vorgehen soll auch in Zukunft beibehalten werden. Es ist komplex, bürokratisch und führt zu einer systematischen Unterdeckung der vom Unternehmen abzuführenden Ertragsteuern. Es ist somit für außenstehende Investoren kaum vermittelbar. Wir sprechen uns dafür aus, dass die Berücksichtigung der Unternehmenssteuern vollumfänglich über einen einheitlichen Steuerfaktor unter Berücksichtigung der korrekten Rechenmethodik im Rahmen der Ermittlung des Eigenkapitalzinssatzes im WACC erfolgt. Der Steuerfaktor muss die Körperschaftsteuer zuzüglich Solidaritätszuschlag sowie die Gewerbesteuer berücksichtigen. Bei der Ermittlung der Steuerbelastung aus der Gewerbesteuer ist dabei auf den jährlich vom Statistischen Bundesamt veröffentlichten durchschnittlichen Gewerbesteuerhebesatz in Deutschland abzustellen.</t>
  </si>
  <si>
    <t>Vollumfängliche Berücksichtigung aller Ertragssteuern</t>
  </si>
  <si>
    <t xml:space="preserve">Zinsbonus für Baukostenzuschüsse im Rahmen des Kapitalkostenaufschlags Strom </t>
  </si>
  <si>
    <t>Baukostenzuschüsse (BKZ) und Netzanschlusskostenzuschüsse (NAKB) stellen für Netzbetreiber gleichermaßen eine wichtige Finanzierungskomponente dar. Ohne diese müssten sich Netzbe-treiber alternativ mit Fremdkapital eindecken, um den Leistungsverpflichtungen gerecht zu wer-den. Die BNetzA beabsichtig eine differenzierte regulatorische Behandlung zwischen Baukostenzu-schüssen und Netzanschlusskostenbeiträgen im Kontext des neuen Anreizelements „Zinsbonus“ (nur im Strom) vorzunehmen. Bislang mussten Baukostenzuschüsse und Netzanschlusskostenbei-träge nie separat ausgewiesen werden, da diese Leistungsverpflichtungen gleichermaßen in der Anreizregulierung behandelt wurden. Auch in den vergangenen Meldungen an die Behörde konn-ten diese seitens der Netzbetreiber entweder gesamthaft als BKZ oder NAKB eingetragen werden. Ferner hat sich dies im Zeitablauf auch im internen Sprachgebrauch etabliert, indem beispiels-weise nur von BKZ die Rede war. Dies schlug sich auch so in den internen Prozessen und Büchern nieder. Für die Netzbetreiber stellt der BNetzA-Vorschlag daher einen zusätzlichen Aufwand dar, mit dem eine Vielzahl von internen Anpassungen und rückwirkenden Justierungen verbunden sind, da diese Unterscheidung bislang nie erwartet wurde. Wir bitten Sie von verkomplizierenden Detailregelungen abzusehen, denn Komplexität sollte nur dann eingeführt werden, wenn sie tat-sächlich einen Mehrwert bietet. Ein „Zinsbonus“ o.ä. sollte pauschal auf beide Elemente ange-wandt werden, da beide die gleiche Zielsetzung verfolgen, nämlich dem Finanzierungsbeitrag für die Netzinvestitionen. Aufgrund einer unterschiedlichen gesetzlichen Verankerung und Steue-rungswirkung von Baukostenzuschüssen und Netzanschlusskostenbeiträgen ergibt sich für uns kein nachvollziehbares Erfordernis, weshalb beide Aspekte künftig regulatorisch unterschiedlich be-handelt werden sollen. Ferner entspricht dies auch nicht dem Gedanken einer pauschalierten und damit vereinfachten Kapitalkostenbestimmung.</t>
  </si>
  <si>
    <t>Grundsätzlich wird die Bemühung, die Vereinnahmung von Baukostenzuschüssen anzureizen, be-grüßt, da sie Netzbetreibern hilft, ihre finanzielle Stabilität zu wahren, da ohne diese Baukosten-zuschüsse und Netzanschlusskostenbeiträge die Investitionskosten durch eine verstärkte externe Finanzierung abgedeckt werden muss. Dadurch ermöglichen beide Elemente auch eine schnellere und effizientere Netzinfrastrukturentwicklung. Allerdings beschränkt sich der BNetzA-Vorschlag nur auf einen Teil der neu vereinnahmten Baukostenzuschüsse des Kapitalkostenaufschlags inner-halb einer Regulierungsperiode. Nach Ablauf der Regulierungsperiode gehen diese dann direkt in den Bestand und schmälern die Verzinsungsbasis wiederum. Insbesondere bei neu vereinnahmten Baukostenzuschüssen in den letzten Jahren der Regulierungsperiode verpufft der geringe und kurz-fristig positive Effekt sehr schnell und schlägt mit Beginn der nächsten Regulierungsperiode in das Gegenteil um und verstärkt somit sogar den Fehlanreiz. Wir möchten darauf hinweisen, dass mit der gegenwärtigen Ausgestaltung dieses Instruments der interne Verwaltungsaufwand erhöht, die Transparenz reduziert und der Anreizeffekt eliminiert wird. Eine Aufnahme von Fremdkapital und dadurch eine Vermeidung von Baukostenzuschüssen im Abzugskapital ist dadurch für Netzbe-treiber die wirtschaftlich bessere Alternative.</t>
  </si>
  <si>
    <t xml:space="preserve">Es sollte keine differenzierte Behandlung von Baukostenzuschüssen für Strom- und Gasnetze erfol-gen, weil die Grundprinzipien in beiden Sparten weitgehend ähnlich sind. Neben der Finanzie-rungswirkung hat der Baukostenzuschuss auch eine wichtige Steuerungswirkung. Insbesondere aufgrund der abnehmenden Bedeutung der Gassparte ist der Baukostenzuschuss als Steuerungs-instrument umso wichtiger, zumal Gasnetzbetreiber weiterhin Anschlussbegehren erhalten, die teilweise mit hohen Investitionskosten verbunden sind – Mittel, die für die Finanzierung der Trans-formationsprojekte anderer zukunftsträchtiger Sparten dann fehlen. </t>
  </si>
  <si>
    <t xml:space="preserve">Die Anreizmechanismen im neuen Regulierungsrahmen müssen auch im Einklang mit den rechtli-chen Verpflichtungen aus dem Konzessionswettbewerb stehen, beziehungsweise dürfen diese nicht zum Fehlanreiz führen: In einer Vielzahl von Konzessionsverfahren ist die Vereinnahmung eines Baukostenzuschusses aufgrund der Standortpolitik der Kommune ein wichtiges Bewer-tungskriterium im Vergabeverfahren. Die daraus resultierenden Verpflichtungen dürfen den An-reizmechanismen des neuen Regulierungsrahmens nicht entgegenstehen. Denn im gegenwärtigen System haben Netzbetreiber, die effizienterweise einen Baukostenzuschuss vereinnahmen, einen Nachteil in der Bewertung bei der Konzessionsvergabe und erleiden obendrein einen zweiten Nachteil, da ihre Verzinsungsbasis, aufgrund der dort passivierten Baukostenzuschüsse, geschmä-lert wird. Somit erleidet ein Netzbetreiber, der sich wirtschaftlich verhalten hat, gleich einen doppelten Nachteil während hingegen ein Netzbetreiber der keinen Baukostenzuschuss verlangt, im Konzessionsverfahren bessere Bewertungen erhält und zugleich keine Einbußen in der Verzin-sungsbasis hinnehmen muss. </t>
  </si>
  <si>
    <t>Findet in einem Energieversorgungsnetz ein teilweiser Übergang eines Netzteils auf einen anderen Netzbetreiber statt, vermindert sich die Erlösobergrenze des abgebenden Netzbetreibers entspre-chend und die Erlösobergrenze des aufnehmenden Netzbetreibers wird um diesen Teil entsprechend erhöht. Aufgrund der Festlegung KANU 2.0. möchten wir darauf hinweisen, dass sich bei nicht flächende-ckender Anwendung der höheren Abschreibungsmodalitäten, z.B. Anwendung KANU 2.0 nur auf den übergehenden Netzteil, ein Schiefstand hinsichtlich der Ermittlung des Anteils der Erlösobergrenze des übergehenden Netzteils ergibt, wie aus der Formel in Anlage 4 zu § 26 ARegV zu entnehmen ist. Somit würde das Verhältnis der im übergehenden Netzteil enthaltenen Kapitalkosten im Ver-gleich zu den gesamten Kapitalkosten des abgebenden Netzbetreibers überproportional steigen. Bei flächendeckender und einheitlicher Anwendung von KANU 2.0 im gesamten Netz des abge-benden Netzbetreibers würden sich keine Verzerrungen ergeben (Differenzbetrachtung). Bei der Bewertung eines Netzübergangs sind die übergehenden Kapitalkosten in aller Regel recht eindeutig zu identifizieren. Die Bestimmung der übrigen Kosten eines übergehenden Netzteils (operative Kosten) kann sich in der Praxis schwieriger darstellen. Sollten sich die beiden Ver-tragsparteien hinsichtlich der Höhe der übrigen Kosten nicht einigen können, kommt der Pau-schalbetrag gemäß $26 Abs. 5 ARegV zur Anwendung.</t>
  </si>
  <si>
    <t>Der Pauschalbetrag für die übrigen Kosten des übergehenden Netzteils berechnet sich aus der Multiplikation des Verhältnisses der Kapitalkosten des übergehenden Netzteils im Verhältnis zu den in der ursprünglich festgelegten Erlösobergrenze des abgebenden Netzbetreibers enthaltenen Kapitalkosten des jeweiligen Kalenderjahres. Würde nun für den abgebenden Netzteil KANU 2.0 angewandt (keine konsistente Anwendung im Gesamtnetz), ergäbe sich für den abgebenden Netz-betreiber ein höherer OPEX-Anteil. Dabei gilt zu allerdings zu berücksichtigen, dass hierbei beim abgebenden Netzbetreiber weiterhin Fixkosten anfallen (es findet beispielsweise i.d.R. kein Per-sonalübergang o.ä. statt), während hingegen der aufnehmende Netzbetreiber nicht zwingend Per-sonal einstellen muss, also keine sprungfixen Kosten hat. Der abgebende Netzbetreiber wäre in diesem Fall der Verlierer und der aufnehmende Netzbetreiber der Begünstigte. Wir möchten daher darauf hinweisen, dass es im Gassektor bei o.g. Konstellation zu Schiefstän-den kommen kann. Auch kann sich der begünstigte Netzbetreiber einer vertraglichen Vereinba-rung immer verwehren und für die Ermittlungssystematik gemäß o.g. Formel plädieren. Wir denken, dass diese Systematik daher aufgrund der neuen Gegebenheiten KANU 2.0 und der abnehmenden Entwicklung des Gassektors auf den Prüfstand gestellt werden sollte. Eine standar-disierte Betrachtung der Kapitalkosten würde das Problem daher nur temporär heilen. Denn im Hinblick auf die fernere Zukunft gilt zu berücksichtigen, dass wenn Stilllegungs- und Rückbauvor-haben mehr und mehr in die Tat umgesetzt werden, höhere OPEX in der Gassparte anfallen. Das Verhältnis von CAPEX zu OPEX könnte sich daher verändern und die unveränderte Anwendung die-ser Formel, zu Schiefständen bei Netzübergängen führen.</t>
  </si>
  <si>
    <t xml:space="preserve">Ermittlung des Pauschalbetrags beim Übergang von Netzen 
</t>
  </si>
  <si>
    <t>Grundsätzliche Einordnung</t>
  </si>
  <si>
    <t xml:space="preserve">Wir teilen die Einschätzung der Bundesnetzagentur, dass die Qualitätsregulierung eine notwendi-ge Ergänzung zur rein auf Kosteneffizienz ausgerichteten Netzregulierung darstellt. Dabei geht es jedoch nicht darum, bestimmte Qualitätsziele oder eine möglichst hohe Versorgungsqualität vor-zugeben, sondern vielmehr um eine ausgewogene Balance zwischen Kosteneffizienz und Versor-gungsqualität, die im Verantwortungsbereich der einzelnen Netzbetreiber liegt. Die Qualitätsregulierung auf den Strombereich beschränkt zu lassen, wird von uns als sachgerecht erachtet. </t>
  </si>
  <si>
    <t>Adressatenkreis der Qualitätsregulierung nicht erweitern</t>
  </si>
  <si>
    <t>Ausgestaltung des Energiewendekompetenzfaktors</t>
  </si>
  <si>
    <t xml:space="preserve">Ein Energiewendekompetenzfaktor, als neues Element der Anreizregulierung im Strombereich, kann aus unserer Sicht positive Effekte erzielen, wenn er im Sinne eines Bonus Netzbetreiber dazu motivieren kann, neben den aus ihrer Sicht ohnehin betriebswirtschaftlich und zur Erreichung der Klimawende notwendigen Maßnahmen noch zusätzliche Maßnahmen zu ergreifen, welche die Energiewende in Deutschland in volkswirtschaftlich sinnvoller Weise beschleunigen.
Die schrittweise Vorgehensweise in der geplanten Einführung durch die Bundesnetzagentur erach-ten wir bei der Einführung eines ganz neuen Instruments in das deutsche Anreizregulierungssys-tem als sinnvoll, um durch Prüfung der einzelnen Zwischenschritte zu gewährleisten, dass das neue Instrument zum einen durch die Erhebung der richtigen Daten praktikabel ist und keinen unnötigen Aufwand generiert und es zum anderen die richtigen Anreize zur beschleunigten Um-setzung der Energiewende und nicht etwa volkswirtschaftlich schädliche Fehlanreize setzt. Die konkrete Definition der Begrifflichkeit „Energiewendekompetenz“ sowie die Ermittlung geeigneter Indikatoren stellt dabei die Kernaufgabe dar.
Wichtig ist, dass Aufwand und Nutzen der Datenerhebung kontinuierlich überprüft werden, um das Ziel der Bundesnetzagentur zu unterstützen, die Regulierung „transparenter, einfacher und weniger bürokratisch“ zu gestalten (siehe NEST-Eckpunktepapier). </t>
  </si>
  <si>
    <t>Trennung von Qualitätsregulierung und Energiewendekompetenz</t>
  </si>
  <si>
    <t>Konkretisierungsbedarf hinsichtlich der Entgeltbildung und der beabsichtigten Vereinfachungen</t>
  </si>
  <si>
    <t xml:space="preserve">Grundsätzlich wird die Einführung der neuen Kategorie "Kleinstnetzbetreiber” begrüßt.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die ledig-lich die Netzkostenermittlung durch eine Kostenprüfung entfallen (Tenorziffer 3 NEF).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t>
  </si>
  <si>
    <t>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t>
  </si>
  <si>
    <t>Die vorgeschlagene Systematik für das vereinfachte Verfahren ist gänzlich ungeeignet</t>
  </si>
  <si>
    <t xml:space="preserve">Der Adressatenkreis für die Qualitätsregulierung sollte nicht erweitert werden, da dies der Ziel-setzung der Bundesnetzagentur, die Regulierungsmechanismen zu beschleunigen und zu entbüro-kratisieren, entgegensteht. Ein größerer Adressatenkreis würde für alle Beteiligten, insbesondere für Netzbetreiber im vereinfachten Verfahren sowie die Bundesnetzagentur und die Landesregulierungsbehörden, höheren Aufwand bedeuten, während der gesamtwirtschaftliche Nutzen im Verhältnis zum Mehraufwand fraglich bleibt. Wir sprechen uns dafür aus, die Qualitätsregulierung auf Verteilnetzbetreiber mit mehr als 30.000 Kunden beschränkt zu lassen.
Aktuell sind rund 200 Stromverteilnetzbetreiber von der Qualitätsregulierung erfasst, wodurch bereits ca. 85 Prozent der Endverbraucher erreicht werden. Zudem haben sich die Netzzuverläs-sigkeitskennzahlen, wie SAIDI und ASIDI, über die vergangenen Jahre kontinuierlich verbessert und halten Deutschland im internationalen Vergleich auf einem Spitzenplatz. Dies gilt auch für die rund 600 Netzbetreiber, die derzeit im vereinfachten Verfahren reguliert werden und einer konti-nuierlichen Verbesserung ihrer Netzzuverlässigkeit nachkommen. Eine Ausweitung des Adressa-tenkreises erscheint uns angesichts dieser stabilen Entwicklungen nicht angezeigt. </t>
  </si>
  <si>
    <t xml:space="preserve">Aus demselben Grund ist es aus unserer Sicht unerlässlich, in einem neuen Regulierungssystem zwischen Qualitätselement und Energiewendekompetenzfaktor zu trennen. Denn die Energie-wendekompetenz hängt nicht zwangsläufig mit der Größe eines Netzbetreibers zusammen. Daher sollte allen Netzbetreibern jedenfalls die Möglichkeit gegeben werden, ihre spezifischen Kompe-tenzen nachzuweisen und dafür Anerkennung zu erhalten, unabhängig von einer einheitlichen Er-weiterung des Qualitätselements. Der Anreiz der Energiewendekompetenz sollte außerdem die Zielgenauigkeit und Aussagekraft des bestehenden Q-Elements nicht verwässern. Aus diesen Gründen regen wir an, dass Anreize zur Steigerung der Energiewendekompetenz nicht in das be-stehende Qualitätselement integriert werden, sondern durch ein separates, von den Netzbetrei-bern optional zu wählendes Instrument bewertet werden sollten. 
Hinsichtlich der Energiewendekompetenz eines Verteilnetzbetreibers ist zu beachten, dass diese immer im Verhältnis zu seiner regional unterschiedlichen Versorgungsaufgabe und der damit verbundenen, örtlichen Energiewende, u.a. der Last- und Erzeugungsdichte, den Schwerpunkten im Erneuerbaren-Ausbau (z.B. Windenergie- oder PV-Anlagen) sowie der Flächenverfügbarkeit für den Infrastrukturausbau zu bewerten ist. Daher bedarf es eines ausgewogenen Systems, welches klar die unternehmensindividuelle Betroffenheit bewertet und die korrekten Anreize setzen kann. </t>
  </si>
  <si>
    <t>Für die Teilnehmer am vereinfachten Verfahren soll als künftiges Auswahlkriterium nicht mehr die mittelbar oder unmittelbar angeschlossenen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ein Eurobetrag die schlechtere Alternative als ein bestimmter Strukturparameter, da die Kostensituation ständigen Entwicklungen oder Änderungen unterliegt und damit weit dynamischer und auch stark exogen getrieben wäre. Mit der vorgeschlagenen Systematik ergäbe sich für Netzbetreiber eine extrem hohe Intransparenz und kaum Planbarkeit, ob dieser in der nächsten Regulierungsperiode gege-benenfalls unter das reguläre oder vereinfachte Verfahren fällt. Somit müssten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 Zusammenfassend können wir in der vorgeschlagenen Systematik leider keinerlei Mehrwert, vielmehr nur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</si>
  <si>
    <t>Bitte um detaillierte Erläuterung</t>
  </si>
  <si>
    <t xml:space="preserve">Beim Abgleich der neuen Erlösobergrenzenformel mit der des aktuellen Regulierungsrahmens ist aufgefallen, dass der VPI mit der Notation „i“ ergänzt wurde, die aufgrund eines Produktoperators erforderlich ist.Bislang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Wir interpretieren aus dem Entwurf weiterhin einen t-2-Bezug beim VPI. Hier erachten wir aller-dings einen t-0-Ansatz als die sachgerechtere Abbildung, um eine systematische Kostenunterde-ckung der Kostenbudgets für die Netzbetreiber zu vermeiden. </t>
  </si>
  <si>
    <t>enwag energie- und wassergesellschaft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</si>
</sst>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sz val="12"/>
      <color theme="1"/>
      <name val="Gill Sans Nova"/>
      <family val="2"/>
    </font>
    <font>
      <b/>
      <sz val="12"/>
      <color theme="1"/>
      <name val="Gill Sans Nova"/>
      <family val="2"/>
    </font>
    <font>
      <sz val="12"/>
      <color rgb="FF000000"/>
      <name val="Calibri"/>
      <family val="2"/>
      <scheme val="minor"/>
    </font>
    <font>
      <b/>
      <sz val="12"/>
      <color rgb="FF000000"/>
      <name val="Calibri"/>
      <family val="2"/>
      <scheme val="minor"/>
    </font>
    <font>
      <b/>
      <u/>
      <sz val="12"/>
      <color theme="1"/>
      <name val="Gill Sans Nova"/>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27" fillId="0" borderId="1" xfId="0" applyNumberFormat="1" applyFont="1" applyBorder="1" applyAlignment="1" applyProtection="1">
      <alignment vertical="top" wrapText="1"/>
      <protection locked="0"/>
    </xf>
    <xf numFmtId="49" fontId="27" fillId="0" borderId="1" xfId="0" applyNumberFormat="1" applyFont="1" applyBorder="1" applyAlignment="1" applyProtection="1">
      <alignment horizontal="justify" vertical="center" wrapText="1"/>
      <protection locked="0"/>
    </xf>
    <xf numFmtId="0" fontId="27" fillId="0" borderId="0" xfId="0" applyFont="1" applyAlignment="1" applyProtection="1">
      <alignment horizontal="justify" vertical="center" wrapText="1"/>
      <protection locked="0"/>
    </xf>
    <xf numFmtId="49" fontId="27" fillId="0" borderId="1" xfId="0" applyNumberFormat="1" applyFont="1" applyBorder="1" applyAlignment="1" applyProtection="1">
      <alignment vertical="center" wrapText="1"/>
      <protection locked="0"/>
    </xf>
    <xf numFmtId="49" fontId="29" fillId="0" borderId="1" xfId="0" applyNumberFormat="1" applyFont="1" applyBorder="1" applyAlignment="1" applyProtection="1">
      <alignment vertical="center" wrapText="1"/>
      <protection locked="0"/>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81" t="s">
        <v>0</v>
      </c>
      <c r="B1" s="82"/>
      <c r="C1" s="82"/>
      <c r="D1" s="83"/>
    </row>
    <row r="2" spans="1:5" x14ac:dyDescent="0.25">
      <c r="A2" s="91"/>
      <c r="B2" s="92"/>
      <c r="C2" s="92"/>
      <c r="D2" s="93"/>
    </row>
    <row r="3" spans="1:5" ht="16.5" x14ac:dyDescent="0.25">
      <c r="A3" s="94" t="s">
        <v>1</v>
      </c>
      <c r="B3" s="95"/>
      <c r="C3" s="35"/>
      <c r="D3" s="36"/>
    </row>
    <row r="4" spans="1:5" ht="16.5" x14ac:dyDescent="0.25">
      <c r="A4" s="37"/>
      <c r="B4" s="38"/>
      <c r="C4" s="38"/>
      <c r="D4" s="39"/>
    </row>
    <row r="5" spans="1:5" ht="16.5" x14ac:dyDescent="0.25">
      <c r="A5" s="40" t="s">
        <v>2</v>
      </c>
      <c r="B5" s="41"/>
      <c r="C5" s="41"/>
      <c r="D5" s="42"/>
    </row>
    <row r="6" spans="1:5" ht="34.5" customHeight="1" x14ac:dyDescent="0.25">
      <c r="A6" s="98" t="s">
        <v>3</v>
      </c>
      <c r="B6" s="99"/>
      <c r="C6" s="99"/>
      <c r="D6" s="100"/>
    </row>
    <row r="7" spans="1:5" ht="11.25" customHeight="1" x14ac:dyDescent="0.25">
      <c r="A7" s="98"/>
      <c r="B7" s="99"/>
      <c r="C7" s="99"/>
      <c r="D7" s="100"/>
    </row>
    <row r="8" spans="1:5" ht="17.25" customHeight="1" x14ac:dyDescent="0.25">
      <c r="A8" s="98"/>
      <c r="B8" s="99"/>
      <c r="C8" s="99"/>
      <c r="D8" s="100"/>
    </row>
    <row r="9" spans="1:5" ht="15" customHeight="1" x14ac:dyDescent="0.25">
      <c r="A9" s="98"/>
      <c r="B9" s="99"/>
      <c r="C9" s="99"/>
      <c r="D9" s="100"/>
    </row>
    <row r="10" spans="1:5" ht="16.5" x14ac:dyDescent="0.25">
      <c r="A10" s="40" t="s">
        <v>4</v>
      </c>
      <c r="B10" s="41"/>
      <c r="C10" s="41"/>
      <c r="D10" s="42"/>
    </row>
    <row r="11" spans="1:5" ht="15.75" customHeight="1" x14ac:dyDescent="0.25">
      <c r="A11" s="37"/>
      <c r="B11" s="43"/>
      <c r="C11" s="43"/>
      <c r="D11" s="39"/>
    </row>
    <row r="12" spans="1:5" ht="15.75" x14ac:dyDescent="0.25">
      <c r="A12" s="89" t="s">
        <v>5</v>
      </c>
      <c r="B12" s="90"/>
      <c r="C12" s="87" t="s">
        <v>262</v>
      </c>
      <c r="D12" s="88"/>
      <c r="E12" s="5"/>
    </row>
    <row r="13" spans="1:5" ht="15.75" x14ac:dyDescent="0.25">
      <c r="A13" s="44"/>
      <c r="B13" s="43"/>
      <c r="C13" s="45" t="s">
        <v>6</v>
      </c>
      <c r="D13" s="46" t="s">
        <v>7</v>
      </c>
      <c r="E13" s="5"/>
    </row>
    <row r="14" spans="1:5" ht="15.75" x14ac:dyDescent="0.25">
      <c r="A14" s="47"/>
      <c r="B14" s="43" t="s">
        <v>8</v>
      </c>
      <c r="C14" s="48"/>
      <c r="D14" s="49"/>
      <c r="E14" s="5"/>
    </row>
    <row r="15" spans="1:5" ht="15.75" x14ac:dyDescent="0.25">
      <c r="A15" s="50" t="s">
        <v>9</v>
      </c>
      <c r="B15" s="78"/>
      <c r="C15" s="51" t="s">
        <v>10</v>
      </c>
      <c r="D15" s="79"/>
      <c r="E15" s="5"/>
    </row>
    <row r="16" spans="1:5" ht="15.75" x14ac:dyDescent="0.25">
      <c r="A16" s="50" t="s">
        <v>11</v>
      </c>
      <c r="B16" s="78"/>
      <c r="C16" s="52"/>
      <c r="D16" s="53"/>
      <c r="E16" s="5"/>
    </row>
    <row r="17" spans="1:5" ht="15.75" x14ac:dyDescent="0.25">
      <c r="A17" s="50" t="s">
        <v>12</v>
      </c>
      <c r="B17" s="80"/>
      <c r="C17" s="51" t="s">
        <v>13</v>
      </c>
      <c r="D17" s="79"/>
      <c r="E17" s="5"/>
    </row>
    <row r="18" spans="1:5" ht="15.75" customHeight="1" x14ac:dyDescent="0.25">
      <c r="A18" s="54"/>
      <c r="B18" s="96" t="s">
        <v>14</v>
      </c>
      <c r="C18" s="96"/>
      <c r="D18" s="97"/>
      <c r="E18" s="5"/>
    </row>
    <row r="19" spans="1:5" ht="19.5" customHeight="1" x14ac:dyDescent="0.25">
      <c r="A19" s="55"/>
      <c r="B19" s="96"/>
      <c r="C19" s="96"/>
      <c r="D19" s="97"/>
      <c r="E19" s="5"/>
    </row>
    <row r="20" spans="1:5" ht="24.95" customHeight="1" thickBot="1" x14ac:dyDescent="0.3">
      <c r="A20" s="84" t="s">
        <v>15</v>
      </c>
      <c r="B20" s="85"/>
      <c r="C20" s="85"/>
      <c r="D20" s="86"/>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49" activePane="bottomLeft" state="frozen"/>
      <selection pane="bottomLeft" activeCell="F56" sqref="F56"/>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102" t="s">
        <v>16</v>
      </c>
      <c r="B1" s="103"/>
      <c r="C1" s="103"/>
      <c r="D1" s="103"/>
      <c r="E1" s="103"/>
      <c r="F1" s="103"/>
      <c r="G1" s="62"/>
      <c r="H1" s="62"/>
      <c r="I1" s="63"/>
    </row>
    <row r="2" spans="1:15" ht="26.25" customHeight="1" x14ac:dyDescent="0.25">
      <c r="A2" s="101" t="str">
        <f>"Stellungnahme"&amp;": "&amp;Informationen!A5&amp;" "</f>
        <v xml:space="preserve">Stellungnahme: Festlegung RAMEN | Aktenzeichen: GBK-24-01-3#3 | Sachstand zu Tenor und Erwägungen  </v>
      </c>
      <c r="B2" s="101"/>
      <c r="C2" s="101"/>
      <c r="D2" s="101"/>
      <c r="E2" s="101"/>
      <c r="F2" s="101"/>
      <c r="G2" s="101"/>
      <c r="H2" s="101"/>
      <c r="I2" s="101"/>
    </row>
    <row r="3" spans="1:15" s="10" customFormat="1" x14ac:dyDescent="0.25">
      <c r="A3" s="8"/>
      <c r="B3" s="24"/>
      <c r="C3" s="24"/>
      <c r="D3" s="9"/>
      <c r="E3" s="9"/>
      <c r="F3" s="9"/>
      <c r="G3" s="17"/>
      <c r="H3" s="6"/>
      <c r="I3" s="12"/>
      <c r="J3" s="6"/>
      <c r="K3" s="6"/>
      <c r="L3" s="6"/>
      <c r="M3" s="6"/>
      <c r="N3" s="6"/>
    </row>
    <row r="4" spans="1:15" s="2" customFormat="1" ht="27.75" x14ac:dyDescent="0.25">
      <c r="A4" s="56" t="s">
        <v>17</v>
      </c>
      <c r="B4" s="64" t="s">
        <v>18</v>
      </c>
      <c r="C4" s="56" t="s">
        <v>19</v>
      </c>
      <c r="D4" s="56" t="s">
        <v>20</v>
      </c>
      <c r="E4" s="56" t="s">
        <v>21</v>
      </c>
      <c r="F4" s="56" t="s">
        <v>22</v>
      </c>
      <c r="G4" s="56" t="s">
        <v>23</v>
      </c>
      <c r="H4" s="56" t="s">
        <v>24</v>
      </c>
      <c r="I4" s="56" t="s">
        <v>25</v>
      </c>
      <c r="J4" s="56" t="s">
        <v>26</v>
      </c>
      <c r="K4" s="56" t="s">
        <v>27</v>
      </c>
      <c r="L4" s="56" t="s">
        <v>28</v>
      </c>
      <c r="M4" s="56" t="s">
        <v>29</v>
      </c>
      <c r="N4" s="56" t="s">
        <v>30</v>
      </c>
      <c r="O4" s="57"/>
    </row>
    <row r="5" spans="1:15" ht="50.1" customHeight="1" x14ac:dyDescent="0.25">
      <c r="A5" s="32">
        <v>1</v>
      </c>
      <c r="B5" s="71" t="s">
        <v>31</v>
      </c>
      <c r="C5" s="33" t="str">
        <f>IF(AND(ISTEXT(B5),ISTEXT(I5),LEN(F5)&lt;2129),"-","!")</f>
        <v>-</v>
      </c>
      <c r="D5" s="34"/>
      <c r="E5" s="58" t="s">
        <v>32</v>
      </c>
      <c r="F5" s="74" t="s">
        <v>33</v>
      </c>
      <c r="G5" s="59"/>
      <c r="H5" s="60" t="str">
        <f>IF(B5="","",IF(Informationen!D$13="","Keine Rolle angegeben",Informationen!D$13))</f>
        <v>VNB Strom und Gas</v>
      </c>
      <c r="I5" s="61" t="str">
        <f>IF(H5="","",Informationen!C$12)</f>
        <v>enwag energie- und wassergesellschaft mbh</v>
      </c>
      <c r="J5" s="16">
        <f>IF($H5="","",Informationen!B$16)</f>
        <v>0</v>
      </c>
      <c r="K5" s="16">
        <f>IF($H5="","",Informationen!D$15)</f>
        <v>0</v>
      </c>
      <c r="L5" s="16">
        <f>IF($H5="","",Informationen!B$15)</f>
        <v>0</v>
      </c>
      <c r="M5" s="16">
        <f>IF($H5="","",Informationen!B$17)</f>
        <v>0</v>
      </c>
      <c r="N5" s="16">
        <f>IF($H5="","",Informationen!D$17)</f>
        <v>0</v>
      </c>
    </row>
    <row r="6" spans="1:15" ht="50.1" customHeight="1" x14ac:dyDescent="0.25">
      <c r="A6" s="32">
        <v>2</v>
      </c>
      <c r="B6" s="71" t="s">
        <v>31</v>
      </c>
      <c r="C6" s="33" t="str">
        <f t="shared" ref="C6:C69" si="0">IF(AND(ISTEXT(B6),ISTEXT(I6),LEN(F6)&lt;2129),"-","!")</f>
        <v>-</v>
      </c>
      <c r="D6" s="34"/>
      <c r="E6" s="58" t="s">
        <v>32</v>
      </c>
      <c r="F6" s="74" t="s">
        <v>34</v>
      </c>
      <c r="G6" s="59"/>
      <c r="H6" s="60" t="str">
        <f>IF(B6="","",IF(Informationen!D$13="","Keine Rolle angegeben",Informationen!D$13))</f>
        <v>VNB Strom und Gas</v>
      </c>
      <c r="I6" s="61" t="str">
        <f>IF(H6="","",Informationen!C$12)</f>
        <v>enwag energie- und wassergesellschaft mbh</v>
      </c>
      <c r="J6" s="16">
        <f>IF($H6="","",Informationen!B$16)</f>
        <v>0</v>
      </c>
      <c r="K6" s="16">
        <f>IF($H6="","",Informationen!D$15)</f>
        <v>0</v>
      </c>
      <c r="L6" s="16">
        <f>IF($H6="","",Informationen!B$15)</f>
        <v>0</v>
      </c>
      <c r="M6" s="16">
        <f>IF($H6="","",Informationen!B$17)</f>
        <v>0</v>
      </c>
      <c r="N6" s="16">
        <f>IF($H6="","",Informationen!D$17)</f>
        <v>0</v>
      </c>
    </row>
    <row r="7" spans="1:15" ht="50.1" customHeight="1" x14ac:dyDescent="0.25">
      <c r="A7" s="32">
        <v>3</v>
      </c>
      <c r="B7" s="71" t="s">
        <v>31</v>
      </c>
      <c r="C7" s="33" t="str">
        <f>IF(AND(ISTEXT(B7),ISTEXT(I7),LEN(F7)&lt;2129),"-","!")</f>
        <v>-</v>
      </c>
      <c r="D7" s="34"/>
      <c r="E7" s="58" t="s">
        <v>32</v>
      </c>
      <c r="F7" s="74" t="s">
        <v>35</v>
      </c>
      <c r="G7" s="59"/>
      <c r="H7" s="60" t="str">
        <f>IF(B7="","",IF(Informationen!D$13="","Keine Rolle angegeben",Informationen!D$13))</f>
        <v>VNB Strom und Gas</v>
      </c>
      <c r="I7" s="61" t="str">
        <f>IF(H7="","",Informationen!C$12)</f>
        <v>enwag energie- und wassergesellschaft mbh</v>
      </c>
      <c r="J7" s="16">
        <f>IF($H7="","",Informationen!B$16)</f>
        <v>0</v>
      </c>
      <c r="K7" s="16">
        <f>IF($H7="","",Informationen!D$15)</f>
        <v>0</v>
      </c>
      <c r="L7" s="16">
        <f>IF($H7="","",Informationen!B$15)</f>
        <v>0</v>
      </c>
      <c r="M7" s="16">
        <f>IF($H7="","",Informationen!B$17)</f>
        <v>0</v>
      </c>
      <c r="N7" s="16">
        <f>IF($H7="","",Informationen!D$17)</f>
        <v>0</v>
      </c>
    </row>
    <row r="8" spans="1:15" ht="50.1" customHeight="1" x14ac:dyDescent="0.25">
      <c r="A8" s="32">
        <v>4</v>
      </c>
      <c r="B8" s="71" t="s">
        <v>31</v>
      </c>
      <c r="C8" s="33" t="str">
        <f>IF(AND(ISTEXT(B8),ISTEXT(I8),LEN(F7)&lt;2129),"-","!")</f>
        <v>-</v>
      </c>
      <c r="D8" s="34"/>
      <c r="E8" s="58" t="s">
        <v>32</v>
      </c>
      <c r="F8" s="74" t="s">
        <v>36</v>
      </c>
      <c r="G8" s="59"/>
      <c r="H8" s="60" t="str">
        <f>IF(B8="","",IF(Informationen!D$13="","Keine Rolle angegeben",Informationen!D$13))</f>
        <v>VNB Strom und Gas</v>
      </c>
      <c r="I8" s="61" t="str">
        <f>IF(H8="","",Informationen!C$12)</f>
        <v>enwag energie- und wassergesellschaft mbh</v>
      </c>
      <c r="J8" s="16">
        <f>IF($H8="","",Informationen!B$16)</f>
        <v>0</v>
      </c>
      <c r="K8" s="16">
        <f>IF($H8="","",Informationen!D$15)</f>
        <v>0</v>
      </c>
      <c r="L8" s="16">
        <f>IF($H8="","",Informationen!B$15)</f>
        <v>0</v>
      </c>
      <c r="M8" s="16">
        <f>IF($H8="","",Informationen!B$17)</f>
        <v>0</v>
      </c>
      <c r="N8" s="16">
        <f>IF($H8="","",Informationen!D$17)</f>
        <v>0</v>
      </c>
    </row>
    <row r="9" spans="1:15" ht="50.1" customHeight="1" x14ac:dyDescent="0.25">
      <c r="A9" s="32">
        <v>5</v>
      </c>
      <c r="B9" s="71" t="s">
        <v>37</v>
      </c>
      <c r="C9" s="33" t="str">
        <f>IF(AND(ISTEXT(B9),ISTEXT(I9),LEN(F8)&lt;2129),"-","!")</f>
        <v>-</v>
      </c>
      <c r="D9" s="34"/>
      <c r="E9" s="58" t="s">
        <v>38</v>
      </c>
      <c r="F9" s="75" t="s">
        <v>39</v>
      </c>
      <c r="G9" s="59"/>
      <c r="H9" s="60" t="str">
        <f>IF(B9="","",IF(Informationen!D$13="","Keine Rolle angegeben",Informationen!D$13))</f>
        <v>VNB Strom und Gas</v>
      </c>
      <c r="I9" s="61" t="str">
        <f>IF(H9="","",Informationen!C$12)</f>
        <v>enwag energie- und wassergesellschaft mbh</v>
      </c>
      <c r="J9" s="16">
        <f>IF($H9="","",Informationen!B$16)</f>
        <v>0</v>
      </c>
      <c r="K9" s="16">
        <f>IF($H9="","",Informationen!D$15)</f>
        <v>0</v>
      </c>
      <c r="L9" s="16">
        <f>IF($H9="","",Informationen!B$15)</f>
        <v>0</v>
      </c>
      <c r="M9" s="16">
        <f>IF($H9="","",Informationen!B$17)</f>
        <v>0</v>
      </c>
      <c r="N9" s="16">
        <f>IF($H9="","",Informationen!D$17)</f>
        <v>0</v>
      </c>
    </row>
    <row r="10" spans="1:15" ht="50.1" customHeight="1" x14ac:dyDescent="0.25">
      <c r="A10" s="32">
        <v>6</v>
      </c>
      <c r="B10" s="71" t="s">
        <v>37</v>
      </c>
      <c r="C10" s="33" t="str">
        <f>IF(AND(ISTEXT(B10),ISTEXT(I10),LEN(F9)&lt;2129),"-","!")</f>
        <v>-</v>
      </c>
      <c r="D10" s="34"/>
      <c r="E10" s="58" t="s">
        <v>38</v>
      </c>
      <c r="F10" s="75" t="s">
        <v>40</v>
      </c>
      <c r="G10" s="59"/>
      <c r="H10" s="60" t="str">
        <f>IF(B10="","",IF(Informationen!D$13="","Keine Rolle angegeben",Informationen!D$13))</f>
        <v>VNB Strom und Gas</v>
      </c>
      <c r="I10" s="61" t="str">
        <f>IF(H10="","",Informationen!C$12)</f>
        <v>enwag energie- und wassergesellschaft mbh</v>
      </c>
      <c r="J10" s="16">
        <f>IF($H10="","",Informationen!B$16)</f>
        <v>0</v>
      </c>
      <c r="K10" s="16">
        <f>IF($H10="","",Informationen!D$15)</f>
        <v>0</v>
      </c>
      <c r="L10" s="16">
        <f>IF($H10="","",Informationen!B$15)</f>
        <v>0</v>
      </c>
      <c r="M10" s="16">
        <f>IF($H10="","",Informationen!B$17)</f>
        <v>0</v>
      </c>
      <c r="N10" s="16">
        <f>IF($H10="","",Informationen!D$17)</f>
        <v>0</v>
      </c>
    </row>
    <row r="11" spans="1:15" ht="50.1" customHeight="1" x14ac:dyDescent="0.25">
      <c r="A11" s="32">
        <v>7</v>
      </c>
      <c r="B11" s="71" t="s">
        <v>37</v>
      </c>
      <c r="C11" s="33" t="str">
        <f t="shared" si="0"/>
        <v>-</v>
      </c>
      <c r="D11" s="34"/>
      <c r="E11" s="58" t="s">
        <v>41</v>
      </c>
      <c r="F11" s="74" t="s">
        <v>42</v>
      </c>
      <c r="G11" s="59"/>
      <c r="H11" s="60" t="str">
        <f>IF(B11="","",IF(Informationen!D$13="","Keine Rolle angegeben",Informationen!D$13))</f>
        <v>VNB Strom und Gas</v>
      </c>
      <c r="I11" s="61" t="str">
        <f>IF(H11="","",Informationen!C$12)</f>
        <v>enwag energie- und wassergesellschaft mbh</v>
      </c>
      <c r="J11" s="16">
        <f>IF($H11="","",Informationen!B$16)</f>
        <v>0</v>
      </c>
      <c r="K11" s="16">
        <f>IF($H11="","",Informationen!D$15)</f>
        <v>0</v>
      </c>
      <c r="L11" s="16">
        <f>IF($H11="","",Informationen!B$15)</f>
        <v>0</v>
      </c>
      <c r="M11" s="16">
        <f>IF($H11="","",Informationen!B$17)</f>
        <v>0</v>
      </c>
      <c r="N11" s="16">
        <f>IF($H11="","",Informationen!D$17)</f>
        <v>0</v>
      </c>
    </row>
    <row r="12" spans="1:15" ht="50.1" customHeight="1" x14ac:dyDescent="0.25">
      <c r="A12" s="32">
        <v>8</v>
      </c>
      <c r="B12" s="71" t="s">
        <v>43</v>
      </c>
      <c r="C12" s="33" t="str">
        <f t="shared" si="0"/>
        <v>-</v>
      </c>
      <c r="D12" s="34"/>
      <c r="E12" s="58" t="s">
        <v>44</v>
      </c>
      <c r="F12" s="76" t="s">
        <v>45</v>
      </c>
      <c r="G12" s="59"/>
      <c r="H12" s="60" t="str">
        <f>IF(B12="","",IF(Informationen!D$13="","Keine Rolle angegeben",Informationen!D$13))</f>
        <v>VNB Strom und Gas</v>
      </c>
      <c r="I12" s="61" t="str">
        <f>IF(H12="","",Informationen!C$12)</f>
        <v>enwag energie- und wassergesellschaft mbh</v>
      </c>
      <c r="J12" s="16">
        <f>IF($H12="","",Informationen!B$16)</f>
        <v>0</v>
      </c>
      <c r="K12" s="16">
        <f>IF($H12="","",Informationen!D$15)</f>
        <v>0</v>
      </c>
      <c r="L12" s="16">
        <f>IF($H12="","",Informationen!B$15)</f>
        <v>0</v>
      </c>
      <c r="M12" s="16">
        <f>IF($H12="","",Informationen!B$17)</f>
        <v>0</v>
      </c>
      <c r="N12" s="16">
        <f>IF($H12="","",Informationen!D$17)</f>
        <v>0</v>
      </c>
    </row>
    <row r="13" spans="1:15" ht="50.1" customHeight="1" x14ac:dyDescent="0.25">
      <c r="A13" s="32">
        <v>9</v>
      </c>
      <c r="B13" s="71" t="s">
        <v>43</v>
      </c>
      <c r="C13" s="33" t="str">
        <f t="shared" si="0"/>
        <v>-</v>
      </c>
      <c r="D13" s="34"/>
      <c r="E13" s="58" t="s">
        <v>44</v>
      </c>
      <c r="F13" s="77" t="s">
        <v>46</v>
      </c>
      <c r="G13" s="59"/>
      <c r="H13" s="60" t="str">
        <f>IF(B13="","",IF(Informationen!D$13="","Keine Rolle angegeben",Informationen!D$13))</f>
        <v>VNB Strom und Gas</v>
      </c>
      <c r="I13" s="61" t="str">
        <f>IF(H13="","",Informationen!C$12)</f>
        <v>enwag energie- und wassergesellschaft mbh</v>
      </c>
      <c r="J13" s="16">
        <f>IF($H13="","",Informationen!B$16)</f>
        <v>0</v>
      </c>
      <c r="K13" s="16">
        <f>IF($H13="","",Informationen!D$15)</f>
        <v>0</v>
      </c>
      <c r="L13" s="16">
        <f>IF($H13="","",Informationen!B$15)</f>
        <v>0</v>
      </c>
      <c r="M13" s="16">
        <f>IF($H13="","",Informationen!B$17)</f>
        <v>0</v>
      </c>
      <c r="N13" s="16">
        <f>IF($H13="","",Informationen!D$17)</f>
        <v>0</v>
      </c>
    </row>
    <row r="14" spans="1:15" ht="50.1" customHeight="1" x14ac:dyDescent="0.25">
      <c r="A14" s="32">
        <v>10</v>
      </c>
      <c r="B14" s="71" t="s">
        <v>43</v>
      </c>
      <c r="C14" s="33" t="str">
        <f t="shared" si="0"/>
        <v>-</v>
      </c>
      <c r="D14" s="34"/>
      <c r="E14" s="58" t="s">
        <v>47</v>
      </c>
      <c r="F14" s="76" t="s">
        <v>48</v>
      </c>
      <c r="G14" s="59"/>
      <c r="H14" s="60" t="str">
        <f>IF(B14="","",IF(Informationen!D$13="","Keine Rolle angegeben",Informationen!D$13))</f>
        <v>VNB Strom und Gas</v>
      </c>
      <c r="I14" s="61" t="str">
        <f>IF(H14="","",Informationen!C$12)</f>
        <v>enwag energie- und wassergesellschaft mbh</v>
      </c>
      <c r="J14" s="16">
        <f>IF($H14="","",Informationen!B$16)</f>
        <v>0</v>
      </c>
      <c r="K14" s="16">
        <f>IF($H14="","",Informationen!D$15)</f>
        <v>0</v>
      </c>
      <c r="L14" s="16">
        <f>IF($H14="","",Informationen!B$15)</f>
        <v>0</v>
      </c>
      <c r="M14" s="16">
        <f>IF($H14="","",Informationen!B$17)</f>
        <v>0</v>
      </c>
      <c r="N14" s="16">
        <f>IF($H14="","",Informationen!D$17)</f>
        <v>0</v>
      </c>
    </row>
    <row r="15" spans="1:15" ht="50.1" customHeight="1" x14ac:dyDescent="0.25">
      <c r="A15" s="32">
        <v>11</v>
      </c>
      <c r="B15" s="71" t="s">
        <v>43</v>
      </c>
      <c r="C15" s="33" t="str">
        <f t="shared" si="0"/>
        <v>-</v>
      </c>
      <c r="D15" s="34"/>
      <c r="E15" s="58" t="s">
        <v>49</v>
      </c>
      <c r="F15" s="76" t="s">
        <v>50</v>
      </c>
      <c r="G15" s="59"/>
      <c r="H15" s="60" t="str">
        <f>IF(B15="","",IF(Informationen!D$13="","Keine Rolle angegeben",Informationen!D$13))</f>
        <v>VNB Strom und Gas</v>
      </c>
      <c r="I15" s="61" t="str">
        <f>IF(H15="","",Informationen!C$12)</f>
        <v>enwag energie- und wassergesellschaft mbh</v>
      </c>
      <c r="J15" s="16">
        <f>IF($H15="","",Informationen!B$16)</f>
        <v>0</v>
      </c>
      <c r="K15" s="16">
        <f>IF($H15="","",Informationen!D$15)</f>
        <v>0</v>
      </c>
      <c r="L15" s="16">
        <f>IF($H15="","",Informationen!B$15)</f>
        <v>0</v>
      </c>
      <c r="M15" s="16">
        <f>IF($H15="","",Informationen!B$17)</f>
        <v>0</v>
      </c>
      <c r="N15" s="16">
        <f>IF($H15="","",Informationen!D$17)</f>
        <v>0</v>
      </c>
    </row>
    <row r="16" spans="1:15" ht="50.1" customHeight="1" x14ac:dyDescent="0.25">
      <c r="A16" s="32">
        <v>12</v>
      </c>
      <c r="B16" s="71" t="s">
        <v>43</v>
      </c>
      <c r="C16" s="33" t="str">
        <f t="shared" si="0"/>
        <v>-</v>
      </c>
      <c r="D16" s="34"/>
      <c r="E16" s="58" t="s">
        <v>49</v>
      </c>
      <c r="F16" s="76" t="s">
        <v>51</v>
      </c>
      <c r="G16" s="59"/>
      <c r="H16" s="60" t="str">
        <f>IF(B16="","",IF(Informationen!D$13="","Keine Rolle angegeben",Informationen!D$13))</f>
        <v>VNB Strom und Gas</v>
      </c>
      <c r="I16" s="61" t="str">
        <f>IF(H16="","",Informationen!C$12)</f>
        <v>enwag energie- und wassergesellschaft mbh</v>
      </c>
      <c r="J16" s="16">
        <f>IF($H16="","",Informationen!B$16)</f>
        <v>0</v>
      </c>
      <c r="K16" s="16">
        <f>IF($H16="","",Informationen!D$15)</f>
        <v>0</v>
      </c>
      <c r="L16" s="16">
        <f>IF($H16="","",Informationen!B$15)</f>
        <v>0</v>
      </c>
      <c r="M16" s="16">
        <f>IF($H16="","",Informationen!B$17)</f>
        <v>0</v>
      </c>
      <c r="N16" s="16">
        <f>IF($H16="","",Informationen!D$17)</f>
        <v>0</v>
      </c>
    </row>
    <row r="17" spans="1:14" ht="50.1" customHeight="1" x14ac:dyDescent="0.25">
      <c r="A17" s="32">
        <v>13</v>
      </c>
      <c r="B17" s="71" t="s">
        <v>43</v>
      </c>
      <c r="C17" s="33" t="str">
        <f t="shared" si="0"/>
        <v>-</v>
      </c>
      <c r="D17" s="34"/>
      <c r="E17" s="58" t="s">
        <v>52</v>
      </c>
      <c r="F17" s="76" t="s">
        <v>53</v>
      </c>
      <c r="G17" s="59"/>
      <c r="H17" s="60" t="str">
        <f>IF(B17="","",IF(Informationen!D$13="","Keine Rolle angegeben",Informationen!D$13))</f>
        <v>VNB Strom und Gas</v>
      </c>
      <c r="I17" s="61" t="str">
        <f>IF(H17="","",Informationen!C$12)</f>
        <v>enwag energie- und wassergesellschaft mbh</v>
      </c>
      <c r="J17" s="16">
        <f>IF($H17="","",Informationen!B$16)</f>
        <v>0</v>
      </c>
      <c r="K17" s="16">
        <f>IF($H17="","",Informationen!D$15)</f>
        <v>0</v>
      </c>
      <c r="L17" s="16">
        <f>IF($H17="","",Informationen!B$15)</f>
        <v>0</v>
      </c>
      <c r="M17" s="16">
        <f>IF($H17="","",Informationen!B$17)</f>
        <v>0</v>
      </c>
      <c r="N17" s="16">
        <f>IF($H17="","",Informationen!D$17)</f>
        <v>0</v>
      </c>
    </row>
    <row r="18" spans="1:14" ht="50.1" customHeight="1" x14ac:dyDescent="0.25">
      <c r="A18" s="32">
        <v>14</v>
      </c>
      <c r="B18" s="71" t="s">
        <v>54</v>
      </c>
      <c r="C18" s="33" t="str">
        <f t="shared" si="0"/>
        <v>-</v>
      </c>
      <c r="D18" s="34"/>
      <c r="E18" s="58" t="s">
        <v>55</v>
      </c>
      <c r="F18" s="76" t="s">
        <v>56</v>
      </c>
      <c r="G18" s="59"/>
      <c r="H18" s="60" t="str">
        <f>IF(B18="","",IF(Informationen!D$13="","Keine Rolle angegeben",Informationen!D$13))</f>
        <v>VNB Strom und Gas</v>
      </c>
      <c r="I18" s="61" t="str">
        <f>IF(H18="","",Informationen!C$12)</f>
        <v>enwag energie- und wassergesellschaft mbh</v>
      </c>
      <c r="J18" s="16">
        <f>IF($H18="","",Informationen!B$16)</f>
        <v>0</v>
      </c>
      <c r="K18" s="16">
        <f>IF($H18="","",Informationen!D$15)</f>
        <v>0</v>
      </c>
      <c r="L18" s="16">
        <f>IF($H18="","",Informationen!B$15)</f>
        <v>0</v>
      </c>
      <c r="M18" s="16">
        <f>IF($H18="","",Informationen!B$17)</f>
        <v>0</v>
      </c>
      <c r="N18" s="16">
        <f>IF($H18="","",Informationen!D$17)</f>
        <v>0</v>
      </c>
    </row>
    <row r="19" spans="1:14" ht="50.1" customHeight="1" x14ac:dyDescent="0.25">
      <c r="A19" s="32">
        <v>15</v>
      </c>
      <c r="B19" s="71" t="s">
        <v>54</v>
      </c>
      <c r="C19" s="33" t="str">
        <f t="shared" si="0"/>
        <v>-</v>
      </c>
      <c r="D19" s="34"/>
      <c r="E19" s="58" t="s">
        <v>55</v>
      </c>
      <c r="F19" s="76" t="s">
        <v>57</v>
      </c>
      <c r="G19" s="59"/>
      <c r="H19" s="60" t="str">
        <f>IF(B19="","",IF(Informationen!D$13="","Keine Rolle angegeben",Informationen!D$13))</f>
        <v>VNB Strom und Gas</v>
      </c>
      <c r="I19" s="61" t="str">
        <f>IF(H19="","",Informationen!C$12)</f>
        <v>enwag energie- und wassergesellschaft mbh</v>
      </c>
      <c r="J19" s="16">
        <f>IF($H19="","",Informationen!B$16)</f>
        <v>0</v>
      </c>
      <c r="K19" s="16">
        <f>IF($H19="","",Informationen!D$15)</f>
        <v>0</v>
      </c>
      <c r="L19" s="16">
        <f>IF($H19="","",Informationen!B$15)</f>
        <v>0</v>
      </c>
      <c r="M19" s="16">
        <f>IF($H19="","",Informationen!B$17)</f>
        <v>0</v>
      </c>
      <c r="N19" s="16">
        <f>IF($H19="","",Informationen!D$17)</f>
        <v>0</v>
      </c>
    </row>
    <row r="20" spans="1:14" ht="50.1" customHeight="1" x14ac:dyDescent="0.25">
      <c r="A20" s="32">
        <v>16</v>
      </c>
      <c r="B20" s="71" t="s">
        <v>54</v>
      </c>
      <c r="C20" s="33" t="str">
        <f t="shared" si="0"/>
        <v>-</v>
      </c>
      <c r="D20" s="34"/>
      <c r="E20" s="58" t="s">
        <v>55</v>
      </c>
      <c r="F20" s="74" t="s">
        <v>58</v>
      </c>
      <c r="G20" s="59"/>
      <c r="H20" s="60" t="str">
        <f>IF(B20="","",IF(Informationen!D$13="","Keine Rolle angegeben",Informationen!D$13))</f>
        <v>VNB Strom und Gas</v>
      </c>
      <c r="I20" s="61" t="str">
        <f>IF(H20="","",Informationen!C$12)</f>
        <v>enwag energie- und wassergesellschaft mbh</v>
      </c>
      <c r="J20" s="16">
        <f>IF($H20="","",Informationen!B$16)</f>
        <v>0</v>
      </c>
      <c r="K20" s="16">
        <f>IF($H20="","",Informationen!D$15)</f>
        <v>0</v>
      </c>
      <c r="L20" s="16">
        <f>IF($H20="","",Informationen!B$15)</f>
        <v>0</v>
      </c>
      <c r="M20" s="16">
        <f>IF($H20="","",Informationen!B$17)</f>
        <v>0</v>
      </c>
      <c r="N20" s="16">
        <f>IF($H20="","",Informationen!D$17)</f>
        <v>0</v>
      </c>
    </row>
    <row r="21" spans="1:14" ht="50.1" customHeight="1" x14ac:dyDescent="0.25">
      <c r="A21" s="32">
        <v>17</v>
      </c>
      <c r="B21" s="71" t="s">
        <v>59</v>
      </c>
      <c r="C21" s="33" t="str">
        <f t="shared" si="0"/>
        <v>-</v>
      </c>
      <c r="D21" s="34"/>
      <c r="E21" s="58" t="s">
        <v>60</v>
      </c>
      <c r="F21" s="59" t="s">
        <v>61</v>
      </c>
      <c r="G21" s="59"/>
      <c r="H21" s="60" t="str">
        <f>IF(B21="","",IF(Informationen!D$13="","Keine Rolle angegeben",Informationen!D$13))</f>
        <v>VNB Strom und Gas</v>
      </c>
      <c r="I21" s="61" t="str">
        <f>IF(H21="","",Informationen!C$12)</f>
        <v>enwag energie- und wassergesellschaft mbh</v>
      </c>
      <c r="J21" s="16">
        <f>IF($H21="","",Informationen!B$16)</f>
        <v>0</v>
      </c>
      <c r="K21" s="16">
        <f>IF($H21="","",Informationen!D$15)</f>
        <v>0</v>
      </c>
      <c r="L21" s="16">
        <f>IF($H21="","",Informationen!B$15)</f>
        <v>0</v>
      </c>
      <c r="M21" s="16">
        <f>IF($H21="","",Informationen!B$17)</f>
        <v>0</v>
      </c>
      <c r="N21" s="16">
        <f>IF($H21="","",Informationen!D$17)</f>
        <v>0</v>
      </c>
    </row>
    <row r="22" spans="1:14" ht="50.1" customHeight="1" x14ac:dyDescent="0.25">
      <c r="A22" s="32">
        <v>18</v>
      </c>
      <c r="B22" s="71" t="s">
        <v>62</v>
      </c>
      <c r="C22" s="33" t="str">
        <f t="shared" si="0"/>
        <v>-</v>
      </c>
      <c r="D22" s="34"/>
      <c r="E22" s="58" t="s">
        <v>63</v>
      </c>
      <c r="F22" s="59" t="s">
        <v>64</v>
      </c>
      <c r="G22" s="59"/>
      <c r="H22" s="60" t="str">
        <f>IF(B22="","",IF(Informationen!D$13="","Keine Rolle angegeben",Informationen!D$13))</f>
        <v>VNB Strom und Gas</v>
      </c>
      <c r="I22" s="61" t="str">
        <f>IF(H22="","",Informationen!C$12)</f>
        <v>enwag energie- und wassergesellschaft mbh</v>
      </c>
      <c r="J22" s="16">
        <f>IF($H22="","",Informationen!B$16)</f>
        <v>0</v>
      </c>
      <c r="K22" s="16">
        <f>IF($H22="","",Informationen!D$15)</f>
        <v>0</v>
      </c>
      <c r="L22" s="16">
        <f>IF($H22="","",Informationen!B$15)</f>
        <v>0</v>
      </c>
      <c r="M22" s="16">
        <f>IF($H22="","",Informationen!B$17)</f>
        <v>0</v>
      </c>
      <c r="N22" s="16">
        <f>IF($H22="","",Informationen!D$17)</f>
        <v>0</v>
      </c>
    </row>
    <row r="23" spans="1:14" ht="50.1" customHeight="1" x14ac:dyDescent="0.25">
      <c r="A23" s="32">
        <v>19</v>
      </c>
      <c r="B23" s="71" t="s">
        <v>65</v>
      </c>
      <c r="C23" s="33" t="str">
        <f t="shared" si="0"/>
        <v>-</v>
      </c>
      <c r="D23" s="34"/>
      <c r="E23" s="58" t="s">
        <v>66</v>
      </c>
      <c r="F23" s="73" t="s">
        <v>67</v>
      </c>
      <c r="G23" s="59"/>
      <c r="H23" s="60" t="str">
        <f>IF(B23="","",IF(Informationen!D$13="","Keine Rolle angegeben",Informationen!D$13))</f>
        <v>VNB Strom und Gas</v>
      </c>
      <c r="I23" s="61" t="str">
        <f>IF(H23="","",Informationen!C$12)</f>
        <v>enwag energie- und wassergesellschaft mbh</v>
      </c>
      <c r="J23" s="16">
        <f>IF($H23="","",Informationen!B$16)</f>
        <v>0</v>
      </c>
      <c r="K23" s="16">
        <f>IF($H23="","",Informationen!D$15)</f>
        <v>0</v>
      </c>
      <c r="L23" s="16">
        <f>IF($H23="","",Informationen!B$15)</f>
        <v>0</v>
      </c>
      <c r="M23" s="16">
        <f>IF($H23="","",Informationen!B$17)</f>
        <v>0</v>
      </c>
      <c r="N23" s="16">
        <f>IF($H23="","",Informationen!D$17)</f>
        <v>0</v>
      </c>
    </row>
    <row r="24" spans="1:14" ht="50.1" customHeight="1" x14ac:dyDescent="0.25">
      <c r="A24" s="32">
        <v>20</v>
      </c>
      <c r="B24" s="71" t="s">
        <v>65</v>
      </c>
      <c r="C24" s="33" t="str">
        <f t="shared" si="0"/>
        <v>-</v>
      </c>
      <c r="D24" s="34"/>
      <c r="E24" s="58" t="s">
        <v>66</v>
      </c>
      <c r="F24" s="74" t="s">
        <v>68</v>
      </c>
      <c r="G24" s="59"/>
      <c r="H24" s="60" t="str">
        <f>IF(B24="","",IF(Informationen!D$13="","Keine Rolle angegeben",Informationen!D$13))</f>
        <v>VNB Strom und Gas</v>
      </c>
      <c r="I24" s="61" t="str">
        <f>IF(H24="","",Informationen!C$12)</f>
        <v>enwag energie- und wassergesellschaft mbh</v>
      </c>
      <c r="J24" s="16">
        <f>IF($H24="","",Informationen!B$16)</f>
        <v>0</v>
      </c>
      <c r="K24" s="16">
        <f>IF($H24="","",Informationen!D$15)</f>
        <v>0</v>
      </c>
      <c r="L24" s="16">
        <f>IF($H24="","",Informationen!B$15)</f>
        <v>0</v>
      </c>
      <c r="M24" s="16">
        <f>IF($H24="","",Informationen!B$17)</f>
        <v>0</v>
      </c>
      <c r="N24" s="16">
        <f>IF($H24="","",Informationen!D$17)</f>
        <v>0</v>
      </c>
    </row>
    <row r="25" spans="1:14" ht="50.1" customHeight="1" x14ac:dyDescent="0.25">
      <c r="A25" s="32">
        <v>21</v>
      </c>
      <c r="B25" s="71" t="s">
        <v>65</v>
      </c>
      <c r="C25" s="33" t="str">
        <f t="shared" si="0"/>
        <v>-</v>
      </c>
      <c r="D25" s="34"/>
      <c r="E25" s="58" t="s">
        <v>66</v>
      </c>
      <c r="F25" s="74" t="s">
        <v>69</v>
      </c>
      <c r="G25" s="59"/>
      <c r="H25" s="60" t="str">
        <f>IF(B25="","",IF(Informationen!D$13="","Keine Rolle angegeben",Informationen!D$13))</f>
        <v>VNB Strom und Gas</v>
      </c>
      <c r="I25" s="61" t="str">
        <f>IF(H25="","",Informationen!C$12)</f>
        <v>enwag energie- und wassergesellschaft mbh</v>
      </c>
      <c r="J25" s="16">
        <f>IF($H25="","",Informationen!B$16)</f>
        <v>0</v>
      </c>
      <c r="K25" s="16">
        <f>IF($H25="","",Informationen!D$15)</f>
        <v>0</v>
      </c>
      <c r="L25" s="16">
        <f>IF($H25="","",Informationen!B$15)</f>
        <v>0</v>
      </c>
      <c r="M25" s="16">
        <f>IF($H25="","",Informationen!B$17)</f>
        <v>0</v>
      </c>
      <c r="N25" s="16">
        <f>IF($H25="","",Informationen!D$17)</f>
        <v>0</v>
      </c>
    </row>
    <row r="26" spans="1:14" ht="50.1" customHeight="1" x14ac:dyDescent="0.25">
      <c r="A26" s="32">
        <v>22</v>
      </c>
      <c r="B26" s="71" t="s">
        <v>70</v>
      </c>
      <c r="C26" s="33" t="str">
        <f>IF(AND(ISTEXT(B26),ISTEXT(I26),LEN(F24)&lt;2129),"-","!")</f>
        <v>-</v>
      </c>
      <c r="D26" s="34"/>
      <c r="E26" s="58" t="s">
        <v>71</v>
      </c>
      <c r="F26" s="75" t="s">
        <v>72</v>
      </c>
      <c r="G26" s="59"/>
      <c r="H26" s="60" t="str">
        <f>IF(B26="","",IF(Informationen!D$13="","Keine Rolle angegeben",Informationen!D$13))</f>
        <v>VNB Strom und Gas</v>
      </c>
      <c r="I26" s="61" t="str">
        <f>IF(H26="","",Informationen!C$12)</f>
        <v>enwag energie- und wassergesellschaft mbh</v>
      </c>
      <c r="J26" s="16">
        <f>IF($H26="","",Informationen!B$16)</f>
        <v>0</v>
      </c>
      <c r="K26" s="16">
        <f>IF($H26="","",Informationen!D$15)</f>
        <v>0</v>
      </c>
      <c r="L26" s="16">
        <f>IF($H26="","",Informationen!B$15)</f>
        <v>0</v>
      </c>
      <c r="M26" s="16">
        <f>IF($H26="","",Informationen!B$17)</f>
        <v>0</v>
      </c>
      <c r="N26" s="16">
        <f>IF($H26="","",Informationen!D$17)</f>
        <v>0</v>
      </c>
    </row>
    <row r="27" spans="1:14" ht="50.1" customHeight="1" x14ac:dyDescent="0.25">
      <c r="A27" s="32">
        <v>23</v>
      </c>
      <c r="B27" s="71" t="s">
        <v>70</v>
      </c>
      <c r="C27" s="33" t="str">
        <f t="shared" si="0"/>
        <v>-</v>
      </c>
      <c r="D27" s="34"/>
      <c r="E27" s="58" t="s">
        <v>73</v>
      </c>
      <c r="F27" s="74" t="s">
        <v>74</v>
      </c>
      <c r="G27" s="59"/>
      <c r="H27" s="60" t="str">
        <f>IF(B27="","",IF(Informationen!D$13="","Keine Rolle angegeben",Informationen!D$13))</f>
        <v>VNB Strom und Gas</v>
      </c>
      <c r="I27" s="61" t="str">
        <f>IF(H27="","",Informationen!C$12)</f>
        <v>enwag energie- und wassergesellschaft mbh</v>
      </c>
      <c r="J27" s="16">
        <f>IF($H27="","",Informationen!B$16)</f>
        <v>0</v>
      </c>
      <c r="K27" s="16">
        <f>IF($H27="","",Informationen!D$15)</f>
        <v>0</v>
      </c>
      <c r="L27" s="16">
        <f>IF($H27="","",Informationen!B$15)</f>
        <v>0</v>
      </c>
      <c r="M27" s="16">
        <f>IF($H27="","",Informationen!B$17)</f>
        <v>0</v>
      </c>
      <c r="N27" s="16">
        <f>IF($H27="","",Informationen!D$17)</f>
        <v>0</v>
      </c>
    </row>
    <row r="28" spans="1:14" ht="50.1" customHeight="1" x14ac:dyDescent="0.25">
      <c r="A28" s="32">
        <v>24</v>
      </c>
      <c r="B28" s="71" t="s">
        <v>70</v>
      </c>
      <c r="C28" s="33" t="str">
        <f t="shared" si="0"/>
        <v>-</v>
      </c>
      <c r="D28" s="34"/>
      <c r="E28" s="58" t="s">
        <v>73</v>
      </c>
      <c r="F28" s="74" t="s">
        <v>75</v>
      </c>
      <c r="G28" s="59"/>
      <c r="H28" s="60" t="str">
        <f>IF(B28="","",IF(Informationen!D$13="","Keine Rolle angegeben",Informationen!D$13))</f>
        <v>VNB Strom und Gas</v>
      </c>
      <c r="I28" s="61" t="str">
        <f>IF(H28="","",Informationen!C$12)</f>
        <v>enwag energie- und wassergesellschaft mbh</v>
      </c>
      <c r="J28" s="16">
        <f>IF($H28="","",Informationen!B$16)</f>
        <v>0</v>
      </c>
      <c r="K28" s="16">
        <f>IF($H28="","",Informationen!D$15)</f>
        <v>0</v>
      </c>
      <c r="L28" s="16">
        <f>IF($H28="","",Informationen!B$15)</f>
        <v>0</v>
      </c>
      <c r="M28" s="16">
        <f>IF($H28="","",Informationen!B$17)</f>
        <v>0</v>
      </c>
      <c r="N28" s="16">
        <f>IF($H28="","",Informationen!D$17)</f>
        <v>0</v>
      </c>
    </row>
    <row r="29" spans="1:14" ht="50.1" customHeight="1" x14ac:dyDescent="0.25">
      <c r="A29" s="32">
        <v>25</v>
      </c>
      <c r="B29" s="71" t="s">
        <v>76</v>
      </c>
      <c r="C29" s="33" t="str">
        <f t="shared" si="0"/>
        <v>-</v>
      </c>
      <c r="D29" s="34"/>
      <c r="E29" s="58" t="s">
        <v>77</v>
      </c>
      <c r="F29" s="74" t="s">
        <v>78</v>
      </c>
      <c r="G29" s="59"/>
      <c r="H29" s="60" t="str">
        <f>IF(B29="","",IF(Informationen!D$13="","Keine Rolle angegeben",Informationen!D$13))</f>
        <v>VNB Strom und Gas</v>
      </c>
      <c r="I29" s="61" t="str">
        <f>IF(H29="","",Informationen!C$12)</f>
        <v>enwag energie- und wassergesellschaft mbh</v>
      </c>
      <c r="J29" s="16">
        <f>IF($H29="","",Informationen!B$16)</f>
        <v>0</v>
      </c>
      <c r="K29" s="16">
        <f>IF($H29="","",Informationen!D$15)</f>
        <v>0</v>
      </c>
      <c r="L29" s="16">
        <f>IF($H29="","",Informationen!B$15)</f>
        <v>0</v>
      </c>
      <c r="M29" s="16">
        <f>IF($H29="","",Informationen!B$17)</f>
        <v>0</v>
      </c>
      <c r="N29" s="16">
        <f>IF($H29="","",Informationen!D$17)</f>
        <v>0</v>
      </c>
    </row>
    <row r="30" spans="1:14" ht="50.1" customHeight="1" x14ac:dyDescent="0.25">
      <c r="A30" s="32">
        <v>26</v>
      </c>
      <c r="B30" s="71" t="s">
        <v>76</v>
      </c>
      <c r="C30" s="33" t="str">
        <f t="shared" si="0"/>
        <v>-</v>
      </c>
      <c r="D30" s="34"/>
      <c r="E30" s="58" t="s">
        <v>79</v>
      </c>
      <c r="F30" s="74" t="s">
        <v>80</v>
      </c>
      <c r="G30" s="59"/>
      <c r="H30" s="60" t="str">
        <f>IF(B30="","",IF(Informationen!D$13="","Keine Rolle angegeben",Informationen!D$13))</f>
        <v>VNB Strom und Gas</v>
      </c>
      <c r="I30" s="61" t="str">
        <f>IF(H30="","",Informationen!C$12)</f>
        <v>enwag energie- und wassergesellschaft mbh</v>
      </c>
      <c r="J30" s="16">
        <f>IF($H30="","",Informationen!B$16)</f>
        <v>0</v>
      </c>
      <c r="K30" s="16">
        <f>IF($H30="","",Informationen!D$15)</f>
        <v>0</v>
      </c>
      <c r="L30" s="16">
        <f>IF($H30="","",Informationen!B$15)</f>
        <v>0</v>
      </c>
      <c r="M30" s="16">
        <f>IF($H30="","",Informationen!B$17)</f>
        <v>0</v>
      </c>
      <c r="N30" s="16">
        <f>IF($H30="","",Informationen!D$17)</f>
        <v>0</v>
      </c>
    </row>
    <row r="31" spans="1:14" ht="50.1" customHeight="1" x14ac:dyDescent="0.25">
      <c r="A31" s="32">
        <v>27</v>
      </c>
      <c r="B31" s="71" t="s">
        <v>76</v>
      </c>
      <c r="C31" s="33" t="str">
        <f t="shared" si="0"/>
        <v>-</v>
      </c>
      <c r="D31" s="34"/>
      <c r="E31" s="58" t="s">
        <v>79</v>
      </c>
      <c r="F31" s="74" t="s">
        <v>230</v>
      </c>
      <c r="G31" s="59"/>
      <c r="H31" s="60" t="str">
        <f>IF(B31="","",IF(Informationen!D$13="","Keine Rolle angegeben",Informationen!D$13))</f>
        <v>VNB Strom und Gas</v>
      </c>
      <c r="I31" s="61" t="str">
        <f>IF(H31="","",Informationen!C$12)</f>
        <v>enwag energie- und wassergesellschaft mbh</v>
      </c>
      <c r="J31" s="16">
        <f>IF($H31="","",Informationen!B$16)</f>
        <v>0</v>
      </c>
      <c r="K31" s="16">
        <f>IF($H31="","",Informationen!D$15)</f>
        <v>0</v>
      </c>
      <c r="L31" s="16">
        <f>IF($H31="","",Informationen!B$15)</f>
        <v>0</v>
      </c>
      <c r="M31" s="16">
        <f>IF($H31="","",Informationen!B$17)</f>
        <v>0</v>
      </c>
      <c r="N31" s="16">
        <f>IF($H31="","",Informationen!D$17)</f>
        <v>0</v>
      </c>
    </row>
    <row r="32" spans="1:14" ht="50.1" customHeight="1" x14ac:dyDescent="0.25">
      <c r="A32" s="32">
        <v>28</v>
      </c>
      <c r="B32" s="71" t="s">
        <v>135</v>
      </c>
      <c r="C32" s="33" t="str">
        <f>IF(AND(ISTEXT(B32),ISTEXT(I32),LEN(F31)&lt;2129),"-","!")</f>
        <v>-</v>
      </c>
      <c r="D32" s="34"/>
      <c r="E32" s="58" t="s">
        <v>231</v>
      </c>
      <c r="F32" s="75" t="s">
        <v>232</v>
      </c>
      <c r="G32" s="59"/>
      <c r="H32" s="60" t="str">
        <f>IF(B32="","",IF(Informationen!D$13="","Keine Rolle angegeben",Informationen!D$13))</f>
        <v>VNB Strom und Gas</v>
      </c>
      <c r="I32" s="61" t="str">
        <f>IF(H32="","",Informationen!C$12)</f>
        <v>enwag energie- und wassergesellschaft mbh</v>
      </c>
      <c r="J32" s="16">
        <f>IF($H32="","",Informationen!B$16)</f>
        <v>0</v>
      </c>
      <c r="K32" s="16">
        <f>IF($H32="","",Informationen!D$15)</f>
        <v>0</v>
      </c>
      <c r="L32" s="16">
        <f>IF($H32="","",Informationen!B$15)</f>
        <v>0</v>
      </c>
      <c r="M32" s="16">
        <f>IF($H32="","",Informationen!B$17)</f>
        <v>0</v>
      </c>
      <c r="N32" s="16">
        <f>IF($H32="","",Informationen!D$17)</f>
        <v>0</v>
      </c>
    </row>
    <row r="33" spans="1:14" ht="50.1" customHeight="1" x14ac:dyDescent="0.25">
      <c r="A33" s="32">
        <v>29</v>
      </c>
      <c r="B33" s="71" t="s">
        <v>140</v>
      </c>
      <c r="C33" s="33" t="str">
        <f t="shared" si="0"/>
        <v>-</v>
      </c>
      <c r="D33" s="34"/>
      <c r="E33" s="58" t="s">
        <v>231</v>
      </c>
      <c r="F33" s="74" t="s">
        <v>232</v>
      </c>
      <c r="G33" s="59"/>
      <c r="H33" s="60" t="str">
        <f>IF(B33="","",IF(Informationen!D$13="","Keine Rolle angegeben",Informationen!D$13))</f>
        <v>VNB Strom und Gas</v>
      </c>
      <c r="I33" s="61" t="str">
        <f>IF(H33="","",Informationen!C$12)</f>
        <v>enwag energie- und wassergesellschaft mbh</v>
      </c>
      <c r="J33" s="16">
        <f>IF($H33="","",Informationen!B$16)</f>
        <v>0</v>
      </c>
      <c r="K33" s="16">
        <f>IF($H33="","",Informationen!D$15)</f>
        <v>0</v>
      </c>
      <c r="L33" s="16">
        <f>IF($H33="","",Informationen!B$15)</f>
        <v>0</v>
      </c>
      <c r="M33" s="16">
        <f>IF($H33="","",Informationen!B$17)</f>
        <v>0</v>
      </c>
      <c r="N33" s="16">
        <f>IF($H33="","",Informationen!D$17)</f>
        <v>0</v>
      </c>
    </row>
    <row r="34" spans="1:14" ht="50.1" customHeight="1" x14ac:dyDescent="0.25">
      <c r="A34" s="32">
        <v>30</v>
      </c>
      <c r="B34" s="71" t="s">
        <v>159</v>
      </c>
      <c r="C34" s="33" t="str">
        <f t="shared" si="0"/>
        <v>-</v>
      </c>
      <c r="D34" s="34"/>
      <c r="E34" s="58" t="s">
        <v>233</v>
      </c>
      <c r="F34" s="59" t="s">
        <v>234</v>
      </c>
      <c r="G34" s="59"/>
      <c r="H34" s="60" t="str">
        <f>IF(B34="","",IF(Informationen!D$13="","Keine Rolle angegeben",Informationen!D$13))</f>
        <v>VNB Strom und Gas</v>
      </c>
      <c r="I34" s="61" t="str">
        <f>IF(H34="","",Informationen!C$12)</f>
        <v>enwag energie- und wassergesellschaft mbh</v>
      </c>
      <c r="J34" s="16">
        <f>IF($H34="","",Informationen!B$16)</f>
        <v>0</v>
      </c>
      <c r="K34" s="16">
        <f>IF($H34="","",Informationen!D$15)</f>
        <v>0</v>
      </c>
      <c r="L34" s="16">
        <f>IF($H34="","",Informationen!B$15)</f>
        <v>0</v>
      </c>
      <c r="M34" s="16">
        <f>IF($H34="","",Informationen!B$17)</f>
        <v>0</v>
      </c>
      <c r="N34" s="16">
        <f>IF($H34="","",Informationen!D$17)</f>
        <v>0</v>
      </c>
    </row>
    <row r="35" spans="1:14" ht="50.1" customHeight="1" x14ac:dyDescent="0.25">
      <c r="A35" s="32">
        <v>31</v>
      </c>
      <c r="B35" s="71" t="s">
        <v>159</v>
      </c>
      <c r="C35" s="33" t="str">
        <f t="shared" si="0"/>
        <v>-</v>
      </c>
      <c r="D35" s="34"/>
      <c r="E35" s="58" t="s">
        <v>233</v>
      </c>
      <c r="F35" s="74" t="s">
        <v>235</v>
      </c>
      <c r="G35" s="59"/>
      <c r="H35" s="60" t="str">
        <f>IF(B35="","",IF(Informationen!D$13="","Keine Rolle angegeben",Informationen!D$13))</f>
        <v>VNB Strom und Gas</v>
      </c>
      <c r="I35" s="61" t="str">
        <f>IF(H35="","",Informationen!C$12)</f>
        <v>enwag energie- und wassergesellschaft mbh</v>
      </c>
      <c r="J35" s="16">
        <f>IF($H35="","",Informationen!B$16)</f>
        <v>0</v>
      </c>
      <c r="K35" s="16">
        <f>IF($H35="","",Informationen!D$15)</f>
        <v>0</v>
      </c>
      <c r="L35" s="16">
        <f>IF($H35="","",Informationen!B$15)</f>
        <v>0</v>
      </c>
      <c r="M35" s="16">
        <f>IF($H35="","",Informationen!B$17)</f>
        <v>0</v>
      </c>
      <c r="N35" s="16">
        <f>IF($H35="","",Informationen!D$17)</f>
        <v>0</v>
      </c>
    </row>
    <row r="36" spans="1:14" ht="50.1" customHeight="1" x14ac:dyDescent="0.25">
      <c r="A36" s="32">
        <v>32</v>
      </c>
      <c r="B36" s="71" t="s">
        <v>160</v>
      </c>
      <c r="C36" s="33" t="str">
        <f t="shared" si="0"/>
        <v>-</v>
      </c>
      <c r="D36" s="34"/>
      <c r="E36" s="58" t="s">
        <v>238</v>
      </c>
      <c r="F36" s="59" t="s">
        <v>236</v>
      </c>
      <c r="G36" s="59"/>
      <c r="H36" s="60" t="str">
        <f>IF(B36="","",IF(Informationen!D$13="","Keine Rolle angegeben",Informationen!D$13))</f>
        <v>VNB Strom und Gas</v>
      </c>
      <c r="I36" s="61" t="str">
        <f>IF(H36="","",Informationen!C$12)</f>
        <v>enwag energie- und wassergesellschaft mbh</v>
      </c>
      <c r="J36" s="16">
        <f>IF($H36="","",Informationen!B$16)</f>
        <v>0</v>
      </c>
      <c r="K36" s="16">
        <f>IF($H36="","",Informationen!D$15)</f>
        <v>0</v>
      </c>
      <c r="L36" s="16">
        <f>IF($H36="","",Informationen!B$15)</f>
        <v>0</v>
      </c>
      <c r="M36" s="16">
        <f>IF($H36="","",Informationen!B$17)</f>
        <v>0</v>
      </c>
      <c r="N36" s="16">
        <f>IF($H36="","",Informationen!D$17)</f>
        <v>0</v>
      </c>
    </row>
    <row r="37" spans="1:14" ht="50.1" customHeight="1" x14ac:dyDescent="0.25">
      <c r="A37" s="32">
        <v>33</v>
      </c>
      <c r="B37" s="71" t="s">
        <v>160</v>
      </c>
      <c r="C37" s="33" t="str">
        <f t="shared" si="0"/>
        <v>-</v>
      </c>
      <c r="D37" s="34"/>
      <c r="E37" s="58" t="s">
        <v>238</v>
      </c>
      <c r="F37" s="59" t="s">
        <v>237</v>
      </c>
      <c r="G37" s="59"/>
      <c r="H37" s="60" t="str">
        <f>IF(B37="","",IF(Informationen!D$13="","Keine Rolle angegeben",Informationen!D$13))</f>
        <v>VNB Strom und Gas</v>
      </c>
      <c r="I37" s="61" t="str">
        <f>IF(H37="","",Informationen!C$12)</f>
        <v>enwag energie- und wassergesellschaft mbh</v>
      </c>
      <c r="J37" s="16">
        <f>IF($H37="","",Informationen!B$16)</f>
        <v>0</v>
      </c>
      <c r="K37" s="16">
        <f>IF($H37="","",Informationen!D$15)</f>
        <v>0</v>
      </c>
      <c r="L37" s="16">
        <f>IF($H37="","",Informationen!B$15)</f>
        <v>0</v>
      </c>
      <c r="M37" s="16">
        <f>IF($H37="","",Informationen!B$17)</f>
        <v>0</v>
      </c>
      <c r="N37" s="16">
        <f>IF($H37="","",Informationen!D$17)</f>
        <v>0</v>
      </c>
    </row>
    <row r="38" spans="1:14" ht="50.1" customHeight="1" x14ac:dyDescent="0.25">
      <c r="A38" s="32">
        <v>34</v>
      </c>
      <c r="B38" s="71" t="s">
        <v>161</v>
      </c>
      <c r="C38" s="33" t="str">
        <f t="shared" si="0"/>
        <v>-</v>
      </c>
      <c r="D38" s="34"/>
      <c r="E38" s="58" t="s">
        <v>239</v>
      </c>
      <c r="F38" s="59" t="s">
        <v>240</v>
      </c>
      <c r="G38" s="59"/>
      <c r="H38" s="60" t="str">
        <f>IF(B38="","",IF(Informationen!D$13="","Keine Rolle angegeben",Informationen!D$13))</f>
        <v>VNB Strom und Gas</v>
      </c>
      <c r="I38" s="61" t="str">
        <f>IF(H38="","",Informationen!C$12)</f>
        <v>enwag energie- und wassergesellschaft mbh</v>
      </c>
      <c r="J38" s="16">
        <f>IF($H38="","",Informationen!B$16)</f>
        <v>0</v>
      </c>
      <c r="K38" s="16">
        <f>IF($H38="","",Informationen!D$15)</f>
        <v>0</v>
      </c>
      <c r="L38" s="16">
        <f>IF($H38="","",Informationen!B$15)</f>
        <v>0</v>
      </c>
      <c r="M38" s="16">
        <f>IF($H38="","",Informationen!B$17)</f>
        <v>0</v>
      </c>
      <c r="N38" s="16">
        <f>IF($H38="","",Informationen!D$17)</f>
        <v>0</v>
      </c>
    </row>
    <row r="39" spans="1:14" ht="50.1" customHeight="1" x14ac:dyDescent="0.25">
      <c r="A39" s="32">
        <v>35</v>
      </c>
      <c r="B39" s="71" t="s">
        <v>161</v>
      </c>
      <c r="C39" s="33" t="str">
        <f t="shared" si="0"/>
        <v>-</v>
      </c>
      <c r="D39" s="34"/>
      <c r="E39" s="58" t="s">
        <v>239</v>
      </c>
      <c r="F39" s="59" t="s">
        <v>241</v>
      </c>
      <c r="G39" s="59"/>
      <c r="H39" s="60" t="str">
        <f>IF(B39="","",IF(Informationen!D$13="","Keine Rolle angegeben",Informationen!D$13))</f>
        <v>VNB Strom und Gas</v>
      </c>
      <c r="I39" s="61" t="str">
        <f>IF(H39="","",Informationen!C$12)</f>
        <v>enwag energie- und wassergesellschaft mbh</v>
      </c>
      <c r="J39" s="16">
        <f>IF($H39="","",Informationen!B$16)</f>
        <v>0</v>
      </c>
      <c r="K39" s="16">
        <f>IF($H39="","",Informationen!D$15)</f>
        <v>0</v>
      </c>
      <c r="L39" s="16">
        <f>IF($H39="","",Informationen!B$15)</f>
        <v>0</v>
      </c>
      <c r="M39" s="16">
        <f>IF($H39="","",Informationen!B$17)</f>
        <v>0</v>
      </c>
      <c r="N39" s="16">
        <f>IF($H39="","",Informationen!D$17)</f>
        <v>0</v>
      </c>
    </row>
    <row r="40" spans="1:14" ht="50.1" customHeight="1" x14ac:dyDescent="0.25">
      <c r="A40" s="32">
        <v>36</v>
      </c>
      <c r="B40" s="71" t="s">
        <v>161</v>
      </c>
      <c r="C40" s="33" t="str">
        <f t="shared" si="0"/>
        <v>-</v>
      </c>
      <c r="D40" s="34"/>
      <c r="E40" s="58" t="s">
        <v>239</v>
      </c>
      <c r="F40" s="59" t="s">
        <v>242</v>
      </c>
      <c r="G40" s="59"/>
      <c r="H40" s="60" t="str">
        <f>IF(B40="","",IF(Informationen!D$13="","Keine Rolle angegeben",Informationen!D$13))</f>
        <v>VNB Strom und Gas</v>
      </c>
      <c r="I40" s="61" t="str">
        <f>IF(H40="","",Informationen!C$12)</f>
        <v>enwag energie- und wassergesellschaft mbh</v>
      </c>
      <c r="J40" s="16">
        <f>IF($H40="","",Informationen!B$16)</f>
        <v>0</v>
      </c>
      <c r="K40" s="16">
        <f>IF($H40="","",Informationen!D$15)</f>
        <v>0</v>
      </c>
      <c r="L40" s="16">
        <f>IF($H40="","",Informationen!B$15)</f>
        <v>0</v>
      </c>
      <c r="M40" s="16">
        <f>IF($H40="","",Informationen!B$17)</f>
        <v>0</v>
      </c>
      <c r="N40" s="16">
        <f>IF($H40="","",Informationen!D$17)</f>
        <v>0</v>
      </c>
    </row>
    <row r="41" spans="1:14" ht="50.1" customHeight="1" x14ac:dyDescent="0.25">
      <c r="A41" s="32">
        <v>37</v>
      </c>
      <c r="B41" s="71" t="s">
        <v>161</v>
      </c>
      <c r="C41" s="33" t="str">
        <f t="shared" si="0"/>
        <v>-</v>
      </c>
      <c r="D41" s="34"/>
      <c r="E41" s="58" t="s">
        <v>239</v>
      </c>
      <c r="F41" s="59" t="s">
        <v>243</v>
      </c>
      <c r="G41" s="59"/>
      <c r="H41" s="60" t="str">
        <f>IF(B41="","",IF(Informationen!D$13="","Keine Rolle angegeben",Informationen!D$13))</f>
        <v>VNB Strom und Gas</v>
      </c>
      <c r="I41" s="61" t="str">
        <f>IF(H41="","",Informationen!C$12)</f>
        <v>enwag energie- und wassergesellschaft mbh</v>
      </c>
      <c r="J41" s="16">
        <f>IF($H41="","",Informationen!B$16)</f>
        <v>0</v>
      </c>
      <c r="K41" s="16">
        <f>IF($H41="","",Informationen!D$15)</f>
        <v>0</v>
      </c>
      <c r="L41" s="16">
        <f>IF($H41="","",Informationen!B$15)</f>
        <v>0</v>
      </c>
      <c r="M41" s="16">
        <f>IF($H41="","",Informationen!B$17)</f>
        <v>0</v>
      </c>
      <c r="N41" s="16">
        <f>IF($H41="","",Informationen!D$17)</f>
        <v>0</v>
      </c>
    </row>
    <row r="42" spans="1:14" ht="50.1" customHeight="1" x14ac:dyDescent="0.25">
      <c r="A42" s="32">
        <v>38</v>
      </c>
      <c r="B42" s="71" t="s">
        <v>180</v>
      </c>
      <c r="C42" s="33" t="str">
        <f t="shared" si="0"/>
        <v>-</v>
      </c>
      <c r="D42" s="34"/>
      <c r="E42" s="58" t="s">
        <v>246</v>
      </c>
      <c r="F42" s="59" t="s">
        <v>244</v>
      </c>
      <c r="G42" s="59"/>
      <c r="H42" s="60" t="str">
        <f>IF(B42="","",IF(Informationen!D$13="","Keine Rolle angegeben",Informationen!D$13))</f>
        <v>VNB Strom und Gas</v>
      </c>
      <c r="I42" s="61" t="str">
        <f>IF(H42="","",Informationen!C$12)</f>
        <v>enwag energie- und wassergesellschaft mbh</v>
      </c>
      <c r="J42" s="16">
        <f>IF($H42="","",Informationen!B$16)</f>
        <v>0</v>
      </c>
      <c r="K42" s="16">
        <f>IF($H42="","",Informationen!D$15)</f>
        <v>0</v>
      </c>
      <c r="L42" s="16">
        <f>IF($H42="","",Informationen!B$15)</f>
        <v>0</v>
      </c>
      <c r="M42" s="16">
        <f>IF($H42="","",Informationen!B$17)</f>
        <v>0</v>
      </c>
      <c r="N42" s="16">
        <f>IF($H42="","",Informationen!D$17)</f>
        <v>0</v>
      </c>
    </row>
    <row r="43" spans="1:14" ht="50.1" customHeight="1" x14ac:dyDescent="0.25">
      <c r="A43" s="32">
        <v>39</v>
      </c>
      <c r="B43" s="71" t="s">
        <v>180</v>
      </c>
      <c r="C43" s="33" t="str">
        <f t="shared" si="0"/>
        <v>-</v>
      </c>
      <c r="D43" s="34"/>
      <c r="E43" s="58" t="s">
        <v>246</v>
      </c>
      <c r="F43" s="59" t="s">
        <v>245</v>
      </c>
      <c r="G43" s="59"/>
      <c r="H43" s="60" t="str">
        <f>IF(B43="","",IF(Informationen!D$13="","Keine Rolle angegeben",Informationen!D$13))</f>
        <v>VNB Strom und Gas</v>
      </c>
      <c r="I43" s="61" t="str">
        <f>IF(H43="","",Informationen!C$12)</f>
        <v>enwag energie- und wassergesellschaft mbh</v>
      </c>
      <c r="J43" s="16">
        <f>IF($H43="","",Informationen!B$16)</f>
        <v>0</v>
      </c>
      <c r="K43" s="16">
        <f>IF($H43="","",Informationen!D$15)</f>
        <v>0</v>
      </c>
      <c r="L43" s="16">
        <f>IF($H43="","",Informationen!B$15)</f>
        <v>0</v>
      </c>
      <c r="M43" s="16">
        <f>IF($H43="","",Informationen!B$17)</f>
        <v>0</v>
      </c>
      <c r="N43" s="16">
        <f>IF($H43="","",Informationen!D$17)</f>
        <v>0</v>
      </c>
    </row>
    <row r="44" spans="1:14" ht="50.1" customHeight="1" x14ac:dyDescent="0.25">
      <c r="A44" s="32">
        <v>40</v>
      </c>
      <c r="B44" s="71" t="s">
        <v>191</v>
      </c>
      <c r="C44" s="33" t="str">
        <f t="shared" si="0"/>
        <v>-</v>
      </c>
      <c r="D44" s="34"/>
      <c r="E44" s="58" t="s">
        <v>246</v>
      </c>
      <c r="F44" s="59" t="s">
        <v>244</v>
      </c>
      <c r="G44" s="59"/>
      <c r="H44" s="60" t="str">
        <f>IF(B44="","",IF(Informationen!D$13="","Keine Rolle angegeben",Informationen!D$13))</f>
        <v>VNB Strom und Gas</v>
      </c>
      <c r="I44" s="61" t="str">
        <f>IF(H44="","",Informationen!C$12)</f>
        <v>enwag energie- und wassergesellschaft mbh</v>
      </c>
      <c r="J44" s="16">
        <f>IF($H44="","",Informationen!B$16)</f>
        <v>0</v>
      </c>
      <c r="K44" s="16">
        <f>IF($H44="","",Informationen!D$15)</f>
        <v>0</v>
      </c>
      <c r="L44" s="16">
        <f>IF($H44="","",Informationen!B$15)</f>
        <v>0</v>
      </c>
      <c r="M44" s="16">
        <f>IF($H44="","",Informationen!B$17)</f>
        <v>0</v>
      </c>
      <c r="N44" s="16">
        <f>IF($H44="","",Informationen!D$17)</f>
        <v>0</v>
      </c>
    </row>
    <row r="45" spans="1:14" ht="50.1" customHeight="1" x14ac:dyDescent="0.25">
      <c r="A45" s="32">
        <v>41</v>
      </c>
      <c r="B45" s="71" t="s">
        <v>191</v>
      </c>
      <c r="C45" s="33" t="str">
        <f t="shared" si="0"/>
        <v>-</v>
      </c>
      <c r="D45" s="34"/>
      <c r="E45" s="58" t="s">
        <v>246</v>
      </c>
      <c r="F45" s="59" t="s">
        <v>245</v>
      </c>
      <c r="G45" s="59"/>
      <c r="H45" s="60" t="str">
        <f>IF(B45="","",IF(Informationen!D$13="","Keine Rolle angegeben",Informationen!D$13))</f>
        <v>VNB Strom und Gas</v>
      </c>
      <c r="I45" s="61" t="str">
        <f>IF(H45="","",Informationen!C$12)</f>
        <v>enwag energie- und wassergesellschaft mbh</v>
      </c>
      <c r="J45" s="16">
        <f>IF($H45="","",Informationen!B$16)</f>
        <v>0</v>
      </c>
      <c r="K45" s="16">
        <f>IF($H45="","",Informationen!D$15)</f>
        <v>0</v>
      </c>
      <c r="L45" s="16">
        <f>IF($H45="","",Informationen!B$15)</f>
        <v>0</v>
      </c>
      <c r="M45" s="16">
        <f>IF($H45="","",Informationen!B$17)</f>
        <v>0</v>
      </c>
      <c r="N45" s="16">
        <f>IF($H45="","",Informationen!D$17)</f>
        <v>0</v>
      </c>
    </row>
    <row r="46" spans="1:14" ht="50.1" customHeight="1" x14ac:dyDescent="0.25">
      <c r="A46" s="32">
        <v>42</v>
      </c>
      <c r="B46" s="71" t="s">
        <v>163</v>
      </c>
      <c r="C46" s="33" t="str">
        <f t="shared" si="0"/>
        <v>-</v>
      </c>
      <c r="D46" s="34"/>
      <c r="E46" s="58" t="s">
        <v>247</v>
      </c>
      <c r="F46" s="59" t="s">
        <v>248</v>
      </c>
      <c r="G46" s="59"/>
      <c r="H46" s="60" t="str">
        <f>IF(B46="","",IF(Informationen!D$13="","Keine Rolle angegeben",Informationen!D$13))</f>
        <v>VNB Strom und Gas</v>
      </c>
      <c r="I46" s="61" t="str">
        <f>IF(H46="","",Informationen!C$12)</f>
        <v>enwag energie- und wassergesellschaft mbh</v>
      </c>
      <c r="J46" s="16">
        <f>IF($H46="","",Informationen!B$16)</f>
        <v>0</v>
      </c>
      <c r="K46" s="16">
        <f>IF($H46="","",Informationen!D$15)</f>
        <v>0</v>
      </c>
      <c r="L46" s="16">
        <f>IF($H46="","",Informationen!B$15)</f>
        <v>0</v>
      </c>
      <c r="M46" s="16">
        <f>IF($H46="","",Informationen!B$17)</f>
        <v>0</v>
      </c>
      <c r="N46" s="16">
        <f>IF($H46="","",Informationen!D$17)</f>
        <v>0</v>
      </c>
    </row>
    <row r="47" spans="1:14" ht="50.1" customHeight="1" x14ac:dyDescent="0.25">
      <c r="A47" s="32">
        <v>43</v>
      </c>
      <c r="B47" s="71" t="s">
        <v>163</v>
      </c>
      <c r="C47" s="33" t="str">
        <f t="shared" si="0"/>
        <v>-</v>
      </c>
      <c r="D47" s="34"/>
      <c r="E47" s="58" t="s">
        <v>249</v>
      </c>
      <c r="F47" s="59" t="s">
        <v>257</v>
      </c>
      <c r="G47" s="59"/>
      <c r="H47" s="60" t="str">
        <f>IF(B47="","",IF(Informationen!D$13="","Keine Rolle angegeben",Informationen!D$13))</f>
        <v>VNB Strom und Gas</v>
      </c>
      <c r="I47" s="61" t="str">
        <f>IF(H47="","",Informationen!C$12)</f>
        <v>enwag energie- und wassergesellschaft mbh</v>
      </c>
      <c r="J47" s="16">
        <f>IF($H47="","",Informationen!B$16)</f>
        <v>0</v>
      </c>
      <c r="K47" s="16">
        <f>IF($H47="","",Informationen!D$15)</f>
        <v>0</v>
      </c>
      <c r="L47" s="16">
        <f>IF($H47="","",Informationen!B$15)</f>
        <v>0</v>
      </c>
      <c r="M47" s="16">
        <f>IF($H47="","",Informationen!B$17)</f>
        <v>0</v>
      </c>
      <c r="N47" s="16">
        <f>IF($H47="","",Informationen!D$17)</f>
        <v>0</v>
      </c>
    </row>
    <row r="48" spans="1:14" ht="50.1" customHeight="1" x14ac:dyDescent="0.25">
      <c r="A48" s="32">
        <v>44</v>
      </c>
      <c r="B48" s="71" t="s">
        <v>163</v>
      </c>
      <c r="C48" s="33" t="str">
        <f t="shared" si="0"/>
        <v>-</v>
      </c>
      <c r="D48" s="34"/>
      <c r="E48" s="58" t="s">
        <v>250</v>
      </c>
      <c r="F48" s="59" t="s">
        <v>251</v>
      </c>
      <c r="G48" s="59"/>
      <c r="H48" s="60" t="str">
        <f>IF(B48="","",IF(Informationen!D$13="","Keine Rolle angegeben",Informationen!D$13))</f>
        <v>VNB Strom und Gas</v>
      </c>
      <c r="I48" s="61" t="str">
        <f>IF(H48="","",Informationen!C$12)</f>
        <v>enwag energie- und wassergesellschaft mbh</v>
      </c>
      <c r="J48" s="16">
        <f>IF($H48="","",Informationen!B$16)</f>
        <v>0</v>
      </c>
      <c r="K48" s="16">
        <f>IF($H48="","",Informationen!D$15)</f>
        <v>0</v>
      </c>
      <c r="L48" s="16">
        <f>IF($H48="","",Informationen!B$15)</f>
        <v>0</v>
      </c>
      <c r="M48" s="16">
        <f>IF($H48="","",Informationen!B$17)</f>
        <v>0</v>
      </c>
      <c r="N48" s="16">
        <f>IF($H48="","",Informationen!D$17)</f>
        <v>0</v>
      </c>
    </row>
    <row r="49" spans="1:14" ht="50.1" customHeight="1" x14ac:dyDescent="0.25">
      <c r="A49" s="32">
        <v>45</v>
      </c>
      <c r="B49" s="71" t="s">
        <v>163</v>
      </c>
      <c r="C49" s="33" t="str">
        <f t="shared" si="0"/>
        <v>-</v>
      </c>
      <c r="D49" s="34"/>
      <c r="E49" s="58" t="s">
        <v>252</v>
      </c>
      <c r="F49" s="59" t="s">
        <v>258</v>
      </c>
      <c r="G49" s="59"/>
      <c r="H49" s="60" t="str">
        <f>IF(B49="","",IF(Informationen!D$13="","Keine Rolle angegeben",Informationen!D$13))</f>
        <v>VNB Strom und Gas</v>
      </c>
      <c r="I49" s="61" t="str">
        <f>IF(H49="","",Informationen!C$12)</f>
        <v>enwag energie- und wassergesellschaft mbh</v>
      </c>
      <c r="J49" s="16">
        <f>IF($H49="","",Informationen!B$16)</f>
        <v>0</v>
      </c>
      <c r="K49" s="16">
        <f>IF($H49="","",Informationen!D$15)</f>
        <v>0</v>
      </c>
      <c r="L49" s="16">
        <f>IF($H49="","",Informationen!B$15)</f>
        <v>0</v>
      </c>
      <c r="M49" s="16">
        <f>IF($H49="","",Informationen!B$17)</f>
        <v>0</v>
      </c>
      <c r="N49" s="16">
        <f>IF($H49="","",Informationen!D$17)</f>
        <v>0</v>
      </c>
    </row>
    <row r="50" spans="1:14" ht="50.1" customHeight="1" x14ac:dyDescent="0.25">
      <c r="A50" s="32">
        <v>46</v>
      </c>
      <c r="B50" s="71" t="s">
        <v>200</v>
      </c>
      <c r="C50" s="33" t="str">
        <f t="shared" si="0"/>
        <v>-</v>
      </c>
      <c r="D50" s="34"/>
      <c r="E50" s="58" t="s">
        <v>253</v>
      </c>
      <c r="F50" s="59" t="s">
        <v>254</v>
      </c>
      <c r="G50" s="59"/>
      <c r="H50" s="60" t="str">
        <f>IF(B50="","",IF(Informationen!D$13="","Keine Rolle angegeben",Informationen!D$13))</f>
        <v>VNB Strom und Gas</v>
      </c>
      <c r="I50" s="61" t="str">
        <f>IF(H50="","",Informationen!C$12)</f>
        <v>enwag energie- und wassergesellschaft mbh</v>
      </c>
      <c r="J50" s="16">
        <f>IF($H50="","",Informationen!B$16)</f>
        <v>0</v>
      </c>
      <c r="K50" s="16">
        <f>IF($H50="","",Informationen!D$15)</f>
        <v>0</v>
      </c>
      <c r="L50" s="16">
        <f>IF($H50="","",Informationen!B$15)</f>
        <v>0</v>
      </c>
      <c r="M50" s="16">
        <f>IF($H50="","",Informationen!B$17)</f>
        <v>0</v>
      </c>
      <c r="N50" s="16">
        <f>IF($H50="","",Informationen!D$17)</f>
        <v>0</v>
      </c>
    </row>
    <row r="51" spans="1:14" ht="50.1" customHeight="1" x14ac:dyDescent="0.25">
      <c r="A51" s="32">
        <v>47</v>
      </c>
      <c r="B51" s="71" t="s">
        <v>200</v>
      </c>
      <c r="C51" s="33" t="str">
        <f>IF(AND(ISTEXT(B51),ISTEXT(I51),LEN(F51)&lt;2129),"-","!")</f>
        <v>-</v>
      </c>
      <c r="D51" s="34"/>
      <c r="E51" s="58" t="s">
        <v>253</v>
      </c>
      <c r="F51" s="59" t="s">
        <v>255</v>
      </c>
      <c r="G51" s="59"/>
      <c r="H51" s="60" t="str">
        <f>IF(B51="","",IF(Informationen!D$13="","Keine Rolle angegeben",Informationen!D$13))</f>
        <v>VNB Strom und Gas</v>
      </c>
      <c r="I51" s="61" t="str">
        <f>IF(H51="","",Informationen!C$12)</f>
        <v>enwag energie- und wassergesellschaft mbh</v>
      </c>
      <c r="J51" s="16">
        <f>IF($H51="","",Informationen!B$16)</f>
        <v>0</v>
      </c>
      <c r="K51" s="16">
        <f>IF($H51="","",Informationen!D$15)</f>
        <v>0</v>
      </c>
      <c r="L51" s="16">
        <f>IF($H51="","",Informationen!B$15)</f>
        <v>0</v>
      </c>
      <c r="M51" s="16">
        <f>IF($H51="","",Informationen!B$17)</f>
        <v>0</v>
      </c>
      <c r="N51" s="16">
        <f>IF($H51="","",Informationen!D$17)</f>
        <v>0</v>
      </c>
    </row>
    <row r="52" spans="1:14" ht="50.1" customHeight="1" x14ac:dyDescent="0.25">
      <c r="A52" s="32">
        <v>48</v>
      </c>
      <c r="B52" s="71" t="s">
        <v>200</v>
      </c>
      <c r="C52" s="33" t="str">
        <f>IF(AND(ISTEXT(B52),ISTEXT(I52),LEN(F52)&lt;2129),"-","!")</f>
        <v>-</v>
      </c>
      <c r="D52" s="34"/>
      <c r="E52" s="58" t="s">
        <v>256</v>
      </c>
      <c r="F52" s="59" t="s">
        <v>259</v>
      </c>
      <c r="G52" s="59"/>
      <c r="H52" s="60" t="str">
        <f>IF(B52="","",IF(Informationen!D$13="","Keine Rolle angegeben",Informationen!D$13))</f>
        <v>VNB Strom und Gas</v>
      </c>
      <c r="I52" s="61" t="str">
        <f>IF(H52="","",Informationen!C$12)</f>
        <v>enwag energie- und wassergesellschaft mbh</v>
      </c>
      <c r="J52" s="16">
        <f>IF($H52="","",Informationen!B$16)</f>
        <v>0</v>
      </c>
      <c r="K52" s="16">
        <f>IF($H52="","",Informationen!D$15)</f>
        <v>0</v>
      </c>
      <c r="L52" s="16">
        <f>IF($H52="","",Informationen!B$15)</f>
        <v>0</v>
      </c>
      <c r="M52" s="16">
        <f>IF($H52="","",Informationen!B$17)</f>
        <v>0</v>
      </c>
      <c r="N52" s="16">
        <f>IF($H52="","",Informationen!D$17)</f>
        <v>0</v>
      </c>
    </row>
    <row r="53" spans="1:14" ht="50.1" customHeight="1" x14ac:dyDescent="0.25">
      <c r="A53" s="32">
        <v>49</v>
      </c>
      <c r="B53" s="71" t="s">
        <v>54</v>
      </c>
      <c r="C53" s="33" t="str">
        <f t="shared" si="0"/>
        <v>-</v>
      </c>
      <c r="D53" s="34"/>
      <c r="E53" s="58" t="s">
        <v>260</v>
      </c>
      <c r="F53" s="59" t="s">
        <v>261</v>
      </c>
      <c r="G53" s="59"/>
      <c r="H53" s="60" t="str">
        <f>IF(B53="","",IF(Informationen!D$13="","Keine Rolle angegeben",Informationen!D$13))</f>
        <v>VNB Strom und Gas</v>
      </c>
      <c r="I53" s="61" t="str">
        <f>IF(H53="","",Informationen!C$12)</f>
        <v>enwag energie- und wassergesellschaft mbh</v>
      </c>
      <c r="J53" s="16">
        <f>IF($H53="","",Informationen!B$16)</f>
        <v>0</v>
      </c>
      <c r="K53" s="16">
        <f>IF($H53="","",Informationen!D$15)</f>
        <v>0</v>
      </c>
      <c r="L53" s="16">
        <f>IF($H53="","",Informationen!B$15)</f>
        <v>0</v>
      </c>
      <c r="M53" s="16">
        <f>IF($H53="","",Informationen!B$17)</f>
        <v>0</v>
      </c>
      <c r="N53" s="16">
        <f>IF($H53="","",Informationen!D$17)</f>
        <v>0</v>
      </c>
    </row>
    <row r="54" spans="1:14" ht="50.1" customHeight="1"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ht="50.1" customHeight="1"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ht="50.1" customHeight="1"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ht="50.1" customHeight="1"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ht="50.1" customHeight="1"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ht="50.1" customHeight="1"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ht="50.1" customHeight="1"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ht="50.1" customHeight="1"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ht="50.1" customHeight="1"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ht="50.1" customHeight="1"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ht="50.1" customHeight="1"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ht="50.1" customHeight="1"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ht="50.1" customHeight="1"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ht="50.1" customHeight="1"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ht="50.1" customHeight="1"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ht="50.1" customHeight="1"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ht="50.1" customHeight="1"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ht="50.1" customHeight="1"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ht="50.1" customHeight="1"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ht="50.1" customHeight="1"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ht="50.1" customHeight="1"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ht="50.1" customHeight="1"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ht="50.1" customHeight="1"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ht="50.1" customHeight="1"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ht="50.1" customHeight="1"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ht="50.1" customHeight="1"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ht="50.1" customHeight="1"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ht="50.1" customHeight="1"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ht="50.1" customHeight="1"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ht="50.1" customHeight="1"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ht="50.1" customHeight="1"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ht="50.1" customHeight="1"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ht="50.1" customHeight="1"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ht="50.1" customHeight="1"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ht="50.1" customHeight="1"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ht="50.1" customHeight="1"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ht="50.1" customHeight="1"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ht="50.1" customHeight="1"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ht="50.1" customHeight="1"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ht="50.1" customHeight="1"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ht="50.1" customHeight="1"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ht="50.1" customHeight="1"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ht="50.1" customHeight="1"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ht="50.1" customHeight="1"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ht="50.1" customHeight="1"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ht="50.1" customHeight="1"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ht="50.1" customHeight="1"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ht="50.1" customHeight="1"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ht="50.1" customHeight="1"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ht="50.1" customHeight="1"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ht="50.1" customHeight="1"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ht="50.1" customHeight="1"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ht="50.1" customHeight="1"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ht="50.1" customHeight="1"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ht="50.1" customHeight="1"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ht="50.1" customHeight="1"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ht="50.1" customHeight="1"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ht="50.1" customHeight="1"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ht="50.1" customHeight="1"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ht="50.1" customHeight="1"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ht="50.1" customHeight="1"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ht="50.1" customHeight="1"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ht="50.1" customHeight="1"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ht="50.1" customHeight="1"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ht="50.1" customHeight="1"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ht="50.1" customHeight="1"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ht="50.1" customHeight="1"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ht="50.1" customHeight="1"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ht="50.1" customHeight="1"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ht="50.1" customHeight="1"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ht="50.1" customHeight="1"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ht="50.1" customHeight="1"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ht="50.1" customHeight="1"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ht="50.1" customHeight="1"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ht="50.1" customHeight="1"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ht="50.1" customHeight="1"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ht="50.1" customHeight="1"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ht="50.1" customHeight="1"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ht="50.1" customHeight="1"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ht="50.1" customHeight="1"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ht="50.1" customHeight="1"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ht="50.1" customHeight="1"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ht="50.1" customHeight="1"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ht="50.1" customHeight="1"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ht="50.1" customHeight="1"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ht="50.1" customHeight="1"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ht="50.1" customHeight="1"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ht="50.1" customHeight="1"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ht="50.1" customHeight="1"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ht="50.1" customHeight="1"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ht="50.1" customHeight="1"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ht="50.1" customHeight="1"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ht="50.1" customHeight="1"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ht="50.1" customHeight="1"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ht="50.1" customHeight="1"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ht="50.1" customHeight="1"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ht="50.1" customHeight="1"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ht="50.1" customHeight="1"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ht="50.1" customHeight="1"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ht="50.1" customHeight="1"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ht="50.1" customHeight="1"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ht="50.1" customHeight="1"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ht="50.1" customHeight="1"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ht="50.1" customHeight="1"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ht="50.1" customHeight="1"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ht="50.1" customHeight="1"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ht="50.1" customHeight="1"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ht="50.1" customHeight="1"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ht="50.1" customHeight="1"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ht="50.1" customHeight="1"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ht="50.1" customHeight="1"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ht="50.1" customHeight="1"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ht="50.1" customHeight="1"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ht="50.1" customHeight="1"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ht="50.1" customHeight="1"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ht="50.1" customHeight="1"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ht="50.1" customHeight="1"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ht="50.1" customHeight="1"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ht="50.1" customHeight="1"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ht="50.1" customHeight="1"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ht="50.1" customHeight="1"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ht="50.1" customHeight="1"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ht="50.1" customHeight="1"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ht="50.1" customHeight="1"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ht="50.1" customHeight="1"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ht="50.1" customHeight="1"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ht="50.1" customHeight="1"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ht="50.1" customHeight="1"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ht="50.1" customHeight="1"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ht="50.1" customHeight="1"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ht="50.1" customHeight="1"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ht="50.1" customHeight="1"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ht="50.1" customHeight="1"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ht="50.1" customHeight="1"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ht="50.1" customHeight="1"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ht="50.1" customHeight="1"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ht="50.1" customHeight="1"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ht="50.1" customHeight="1"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ht="50.1" customHeight="1"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ht="50.1" customHeight="1"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ht="50.1" customHeight="1"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ht="50.1" customHeight="1"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ht="50.1" customHeight="1"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ht="50.1" customHeight="1"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ht="50.1" customHeight="1"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ht="50.1" customHeight="1"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ht="50.1" customHeight="1"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ht="50.1" customHeight="1"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ht="50.1" customHeight="1"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ht="50.1" customHeight="1"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ht="50.1" customHeight="1"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ht="50.1" customHeight="1"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ht="50.1" customHeight="1"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ht="50.1" customHeight="1"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ht="50.1" customHeight="1"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ht="50.1" customHeight="1"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ht="50.1" customHeight="1"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ht="50.1" customHeight="1"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ht="50.1" customHeight="1"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ht="50.1" customHeight="1"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ht="50.1" customHeight="1"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ht="50.1" customHeight="1"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ht="50.1" customHeight="1"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ht="50.1" customHeight="1"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ht="50.1" customHeight="1"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ht="50.1" customHeight="1"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ht="50.1" customHeight="1"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ht="50.1" customHeight="1"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ht="50.1" customHeight="1"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ht="50.1" customHeight="1"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ht="50.1" customHeight="1"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ht="50.1" customHeight="1"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ht="50.1" customHeight="1"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ht="50.1" customHeight="1"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ht="50.1" customHeight="1"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ht="50.1" customHeight="1"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ht="50.1" customHeight="1"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ht="50.1" customHeight="1"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ht="50.1" customHeight="1"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ht="50.1" customHeight="1"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ht="50.1" customHeight="1"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ht="50.1" customHeight="1"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ht="50.1" customHeight="1"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ht="50.1" customHeight="1"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ht="50.1" customHeight="1"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1:F22 F34 F36:F296" xr:uid="{00000000-0002-0000-0100-000002000000}">
      <formula1>(OR(ISNONTEXT(B21),ISNONTEXT(I21),LEN(I21)&gt;2128)=FALSE)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104" t="s">
        <v>81</v>
      </c>
      <c r="B1" s="104"/>
      <c r="C1" s="104"/>
      <c r="D1" s="104"/>
      <c r="F1" s="105"/>
      <c r="G1" s="105"/>
      <c r="H1" s="105"/>
      <c r="I1" s="105"/>
      <c r="J1" s="105"/>
      <c r="K1" s="105"/>
      <c r="L1" s="105"/>
      <c r="M1" s="105"/>
      <c r="N1" s="105"/>
    </row>
    <row r="2" spans="1:14" s="14" customFormat="1" ht="17.25" customHeight="1" x14ac:dyDescent="0.25">
      <c r="A2" s="21" t="s">
        <v>82</v>
      </c>
      <c r="B2" s="21" t="s">
        <v>83</v>
      </c>
      <c r="C2" s="21" t="s">
        <v>84</v>
      </c>
      <c r="D2" s="21" t="s">
        <v>85</v>
      </c>
      <c r="F2" s="30"/>
      <c r="G2" s="31"/>
      <c r="H2" s="31"/>
      <c r="I2" s="31"/>
      <c r="J2" s="31"/>
      <c r="K2" s="31"/>
      <c r="L2" s="31"/>
      <c r="M2" s="31"/>
      <c r="N2" s="31"/>
    </row>
    <row r="3" spans="1:14" s="14" customFormat="1" ht="30" x14ac:dyDescent="0.25">
      <c r="A3" s="72" t="s">
        <v>31</v>
      </c>
      <c r="B3" s="19"/>
      <c r="C3" s="21"/>
      <c r="D3" s="20" t="s">
        <v>86</v>
      </c>
      <c r="F3" s="1"/>
      <c r="G3" s="1"/>
      <c r="H3" s="1"/>
      <c r="I3" s="1"/>
      <c r="J3" s="1"/>
      <c r="K3" s="1"/>
      <c r="L3" s="1"/>
      <c r="M3" s="1"/>
      <c r="N3" s="1"/>
    </row>
    <row r="4" spans="1:14" s="11" customFormat="1" x14ac:dyDescent="0.25">
      <c r="A4" s="29" t="s">
        <v>87</v>
      </c>
      <c r="B4" s="19"/>
      <c r="C4" s="20"/>
      <c r="D4" s="20" t="s">
        <v>88</v>
      </c>
      <c r="F4" s="1"/>
      <c r="G4" s="1"/>
      <c r="H4" s="1"/>
      <c r="I4" s="1"/>
      <c r="J4" s="1"/>
      <c r="K4" s="1"/>
      <c r="L4" s="1"/>
      <c r="M4" s="1"/>
      <c r="N4" s="1"/>
    </row>
    <row r="5" spans="1:14" s="11" customFormat="1" ht="30" x14ac:dyDescent="0.25">
      <c r="A5" s="28" t="s">
        <v>37</v>
      </c>
      <c r="B5" s="19"/>
      <c r="C5" s="20"/>
      <c r="D5" s="20" t="s">
        <v>7</v>
      </c>
      <c r="F5" s="1"/>
      <c r="G5" s="1"/>
      <c r="H5" s="1"/>
      <c r="I5" s="1"/>
      <c r="J5" s="1"/>
      <c r="K5" s="1"/>
      <c r="L5" s="1"/>
      <c r="M5" s="1"/>
      <c r="N5" s="1"/>
    </row>
    <row r="6" spans="1:14" x14ac:dyDescent="0.25">
      <c r="A6" s="27" t="s">
        <v>89</v>
      </c>
      <c r="B6" s="19"/>
      <c r="C6" s="20"/>
      <c r="D6" s="20" t="s">
        <v>90</v>
      </c>
    </row>
    <row r="7" spans="1:14" x14ac:dyDescent="0.25">
      <c r="A7" s="28" t="s">
        <v>91</v>
      </c>
      <c r="B7" s="19"/>
      <c r="C7" s="20"/>
      <c r="D7" s="20" t="s">
        <v>92</v>
      </c>
    </row>
    <row r="8" spans="1:14" x14ac:dyDescent="0.25">
      <c r="A8" s="27" t="s">
        <v>93</v>
      </c>
      <c r="B8" s="19"/>
      <c r="C8" s="20"/>
      <c r="D8" s="20" t="s">
        <v>94</v>
      </c>
    </row>
    <row r="9" spans="1:14" x14ac:dyDescent="0.25">
      <c r="A9" s="28" t="s">
        <v>95</v>
      </c>
      <c r="B9" s="19"/>
      <c r="C9" s="20"/>
      <c r="D9" s="20" t="s">
        <v>96</v>
      </c>
    </row>
    <row r="10" spans="1:14" ht="30" x14ac:dyDescent="0.25">
      <c r="A10" s="27" t="s">
        <v>97</v>
      </c>
      <c r="B10" s="19"/>
      <c r="C10" s="20"/>
      <c r="D10" s="20" t="s">
        <v>98</v>
      </c>
    </row>
    <row r="11" spans="1:14" x14ac:dyDescent="0.25">
      <c r="A11" s="28" t="s">
        <v>99</v>
      </c>
      <c r="B11" s="19"/>
      <c r="C11" s="20"/>
      <c r="D11" s="20"/>
    </row>
    <row r="12" spans="1:14" x14ac:dyDescent="0.25">
      <c r="A12" s="27" t="s">
        <v>43</v>
      </c>
      <c r="B12" s="19"/>
      <c r="C12" s="20"/>
      <c r="D12" s="20"/>
    </row>
    <row r="13" spans="1:14" x14ac:dyDescent="0.25">
      <c r="A13" s="28" t="s">
        <v>100</v>
      </c>
      <c r="B13" s="19"/>
      <c r="C13" s="20"/>
      <c r="D13" s="20"/>
    </row>
    <row r="14" spans="1:14" ht="30" x14ac:dyDescent="0.25">
      <c r="A14" s="27" t="s">
        <v>101</v>
      </c>
      <c r="B14" s="19"/>
      <c r="C14" s="20"/>
      <c r="D14" s="20"/>
    </row>
    <row r="15" spans="1:14" x14ac:dyDescent="0.25">
      <c r="A15" s="28" t="s">
        <v>102</v>
      </c>
      <c r="B15" s="19"/>
      <c r="C15" s="20"/>
      <c r="D15" s="20"/>
      <c r="F15" s="105"/>
      <c r="G15" s="105"/>
      <c r="H15" s="105"/>
      <c r="I15" s="105"/>
      <c r="J15" s="105"/>
      <c r="K15" s="105"/>
      <c r="L15" s="105"/>
      <c r="M15" s="105"/>
      <c r="N15" s="105"/>
    </row>
    <row r="16" spans="1:14" x14ac:dyDescent="0.25">
      <c r="A16" s="28" t="s">
        <v>103</v>
      </c>
      <c r="B16" s="19"/>
      <c r="C16" s="20"/>
      <c r="D16" s="20"/>
    </row>
    <row r="17" spans="1:4" x14ac:dyDescent="0.25">
      <c r="A17" s="28" t="s">
        <v>54</v>
      </c>
      <c r="B17" s="19"/>
      <c r="C17" s="20"/>
      <c r="D17" s="20"/>
    </row>
    <row r="18" spans="1:4" x14ac:dyDescent="0.25">
      <c r="A18" s="27" t="s">
        <v>104</v>
      </c>
      <c r="B18" s="19"/>
      <c r="C18" s="20"/>
      <c r="D18" s="20"/>
    </row>
    <row r="19" spans="1:4" x14ac:dyDescent="0.25">
      <c r="A19" s="28" t="s">
        <v>105</v>
      </c>
      <c r="B19" s="19"/>
      <c r="C19" s="20"/>
      <c r="D19" s="20"/>
    </row>
    <row r="20" spans="1:4" x14ac:dyDescent="0.25">
      <c r="A20" s="27" t="s">
        <v>106</v>
      </c>
      <c r="B20" s="19"/>
      <c r="C20" s="20"/>
      <c r="D20" s="20"/>
    </row>
    <row r="21" spans="1:4" x14ac:dyDescent="0.25">
      <c r="A21" s="28" t="s">
        <v>107</v>
      </c>
      <c r="B21" s="19"/>
      <c r="C21" s="20"/>
      <c r="D21" s="20"/>
    </row>
    <row r="22" spans="1:4" x14ac:dyDescent="0.25">
      <c r="A22" s="27" t="s">
        <v>108</v>
      </c>
      <c r="B22" s="19"/>
      <c r="C22" s="20"/>
      <c r="D22" s="20"/>
    </row>
    <row r="23" spans="1:4" x14ac:dyDescent="0.25">
      <c r="A23" s="28" t="s">
        <v>109</v>
      </c>
      <c r="B23" s="19"/>
      <c r="C23" s="20"/>
      <c r="D23" s="20"/>
    </row>
    <row r="24" spans="1:4" x14ac:dyDescent="0.25">
      <c r="A24" s="27" t="s">
        <v>110</v>
      </c>
      <c r="B24" s="19"/>
      <c r="C24" s="20"/>
      <c r="D24" s="20"/>
    </row>
    <row r="25" spans="1:4" x14ac:dyDescent="0.25">
      <c r="A25" s="28" t="s">
        <v>111</v>
      </c>
      <c r="B25" s="19"/>
      <c r="C25" s="20"/>
      <c r="D25" s="20"/>
    </row>
    <row r="26" spans="1:4" ht="45" x14ac:dyDescent="0.25">
      <c r="A26" s="27" t="s">
        <v>112</v>
      </c>
      <c r="B26" s="19"/>
      <c r="C26" s="20"/>
      <c r="D26" s="20"/>
    </row>
    <row r="27" spans="1:4" x14ac:dyDescent="0.25">
      <c r="A27" s="28" t="s">
        <v>59</v>
      </c>
      <c r="B27" s="19"/>
      <c r="C27" s="20"/>
      <c r="D27" s="20"/>
    </row>
    <row r="28" spans="1:4" x14ac:dyDescent="0.25">
      <c r="A28" s="27" t="s">
        <v>62</v>
      </c>
      <c r="B28" s="19"/>
      <c r="C28" s="20"/>
      <c r="D28" s="20"/>
    </row>
    <row r="29" spans="1:4" ht="30" x14ac:dyDescent="0.25">
      <c r="A29" s="28" t="s">
        <v>65</v>
      </c>
      <c r="B29" s="19"/>
      <c r="C29" s="20"/>
      <c r="D29" s="20"/>
    </row>
    <row r="30" spans="1:4" x14ac:dyDescent="0.25">
      <c r="A30" s="27" t="s">
        <v>113</v>
      </c>
      <c r="B30" s="19"/>
      <c r="C30" s="20"/>
      <c r="D30" s="20"/>
    </row>
    <row r="31" spans="1:4" x14ac:dyDescent="0.25">
      <c r="A31" s="28" t="s">
        <v>114</v>
      </c>
      <c r="B31" s="19"/>
      <c r="C31" s="20"/>
      <c r="D31" s="20"/>
    </row>
    <row r="32" spans="1:4" x14ac:dyDescent="0.25">
      <c r="A32" s="27" t="s">
        <v>115</v>
      </c>
      <c r="B32" s="19"/>
      <c r="C32" s="20"/>
      <c r="D32" s="20"/>
    </row>
    <row r="33" spans="1:4" x14ac:dyDescent="0.25">
      <c r="A33" s="28" t="s">
        <v>116</v>
      </c>
      <c r="B33" s="19"/>
      <c r="C33" s="20"/>
      <c r="D33" s="20"/>
    </row>
    <row r="34" spans="1:4" x14ac:dyDescent="0.25">
      <c r="A34" s="27" t="s">
        <v>117</v>
      </c>
      <c r="B34" s="19"/>
      <c r="C34" s="20"/>
      <c r="D34" s="20"/>
    </row>
    <row r="35" spans="1:4" x14ac:dyDescent="0.25">
      <c r="A35" s="27" t="s">
        <v>118</v>
      </c>
      <c r="B35" s="19"/>
      <c r="C35" s="20"/>
      <c r="D35" s="20"/>
    </row>
    <row r="36" spans="1:4" x14ac:dyDescent="0.25">
      <c r="A36" s="27" t="s">
        <v>119</v>
      </c>
      <c r="B36" s="19"/>
      <c r="C36" s="20"/>
      <c r="D36" s="20"/>
    </row>
    <row r="37" spans="1:4" x14ac:dyDescent="0.25">
      <c r="A37" s="27" t="s">
        <v>120</v>
      </c>
      <c r="B37" s="19"/>
      <c r="C37" s="20"/>
      <c r="D37" s="20"/>
    </row>
    <row r="38" spans="1:4" x14ac:dyDescent="0.25">
      <c r="A38" s="27" t="s">
        <v>121</v>
      </c>
      <c r="B38" s="19"/>
      <c r="C38" s="20"/>
      <c r="D38" s="20"/>
    </row>
    <row r="39" spans="1:4" x14ac:dyDescent="0.25">
      <c r="A39" s="27" t="s">
        <v>122</v>
      </c>
      <c r="B39" s="19"/>
      <c r="C39" s="20"/>
      <c r="D39" s="20"/>
    </row>
    <row r="40" spans="1:4" x14ac:dyDescent="0.25">
      <c r="A40" s="27" t="s">
        <v>123</v>
      </c>
      <c r="B40" s="19"/>
      <c r="C40" s="20"/>
      <c r="D40" s="20"/>
    </row>
    <row r="41" spans="1:4" x14ac:dyDescent="0.25">
      <c r="A41" s="27" t="s">
        <v>124</v>
      </c>
      <c r="B41" s="19"/>
      <c r="C41" s="20"/>
      <c r="D41" s="20"/>
    </row>
    <row r="42" spans="1:4" x14ac:dyDescent="0.25">
      <c r="A42" s="27" t="s">
        <v>125</v>
      </c>
      <c r="B42" s="19"/>
      <c r="C42" s="20"/>
      <c r="D42" s="20"/>
    </row>
    <row r="43" spans="1:4" x14ac:dyDescent="0.25">
      <c r="A43" s="27" t="s">
        <v>126</v>
      </c>
      <c r="B43" s="19"/>
      <c r="C43" s="20"/>
      <c r="D43" s="20"/>
    </row>
    <row r="44" spans="1:4" x14ac:dyDescent="0.25">
      <c r="A44" s="27" t="s">
        <v>127</v>
      </c>
      <c r="B44" s="19"/>
      <c r="C44" s="20"/>
      <c r="D44" s="20"/>
    </row>
    <row r="45" spans="1:4" x14ac:dyDescent="0.25">
      <c r="A45" s="28" t="s">
        <v>128</v>
      </c>
      <c r="B45" s="19"/>
      <c r="C45" s="20"/>
      <c r="D45" s="20"/>
    </row>
    <row r="46" spans="1:4" x14ac:dyDescent="0.25">
      <c r="A46" s="27" t="s">
        <v>129</v>
      </c>
      <c r="B46" s="19"/>
      <c r="C46" s="20"/>
      <c r="D46" s="20"/>
    </row>
    <row r="47" spans="1:4" x14ac:dyDescent="0.25">
      <c r="A47" s="28" t="s">
        <v>70</v>
      </c>
      <c r="B47" s="19"/>
      <c r="C47" s="20"/>
      <c r="D47" s="20"/>
    </row>
    <row r="48" spans="1:4" x14ac:dyDescent="0.25">
      <c r="A48" s="27" t="s">
        <v>130</v>
      </c>
      <c r="B48" s="19"/>
      <c r="C48" s="20"/>
      <c r="D48" s="20"/>
    </row>
    <row r="49" spans="1:4" x14ac:dyDescent="0.25">
      <c r="A49" s="28" t="s">
        <v>131</v>
      </c>
      <c r="B49" s="19"/>
      <c r="C49" s="20"/>
      <c r="D49" s="20"/>
    </row>
    <row r="50" spans="1:4" x14ac:dyDescent="0.25">
      <c r="A50" s="27" t="s">
        <v>132</v>
      </c>
      <c r="B50" s="19"/>
      <c r="C50" s="20"/>
      <c r="D50" s="20"/>
    </row>
    <row r="51" spans="1:4" x14ac:dyDescent="0.25">
      <c r="A51" s="28" t="s">
        <v>133</v>
      </c>
      <c r="B51" s="19"/>
      <c r="C51" s="20"/>
      <c r="D51" s="20"/>
    </row>
    <row r="52" spans="1:4" x14ac:dyDescent="0.25">
      <c r="A52" s="27" t="s">
        <v>76</v>
      </c>
      <c r="B52" s="19"/>
      <c r="C52" s="20"/>
      <c r="D52" s="20"/>
    </row>
    <row r="53" spans="1:4" x14ac:dyDescent="0.25">
      <c r="A53" s="28" t="s">
        <v>134</v>
      </c>
      <c r="B53" s="19"/>
      <c r="C53" s="20"/>
      <c r="D53" s="20"/>
    </row>
    <row r="54" spans="1:4" ht="30" x14ac:dyDescent="0.25">
      <c r="A54" s="27" t="s">
        <v>135</v>
      </c>
      <c r="B54" s="19"/>
      <c r="C54" s="20"/>
      <c r="D54" s="20"/>
    </row>
    <row r="55" spans="1:4" x14ac:dyDescent="0.25">
      <c r="A55" s="27" t="s">
        <v>136</v>
      </c>
      <c r="B55" s="19"/>
      <c r="C55" s="20"/>
      <c r="D55" s="20"/>
    </row>
    <row r="56" spans="1:4" x14ac:dyDescent="0.25">
      <c r="A56" s="27" t="s">
        <v>137</v>
      </c>
      <c r="B56" s="19"/>
      <c r="C56" s="20"/>
      <c r="D56" s="20"/>
    </row>
    <row r="57" spans="1:4" x14ac:dyDescent="0.25">
      <c r="A57" s="27" t="s">
        <v>138</v>
      </c>
      <c r="B57" s="67"/>
      <c r="C57" s="67"/>
      <c r="D57" s="20"/>
    </row>
    <row r="58" spans="1:4" x14ac:dyDescent="0.25">
      <c r="A58" s="27" t="s">
        <v>139</v>
      </c>
      <c r="B58" s="67"/>
      <c r="C58" s="67"/>
      <c r="D58" s="20"/>
    </row>
    <row r="59" spans="1:4" ht="60" x14ac:dyDescent="0.25">
      <c r="A59" s="27" t="s">
        <v>140</v>
      </c>
      <c r="B59" s="67"/>
      <c r="C59" s="67"/>
      <c r="D59" s="20"/>
    </row>
    <row r="60" spans="1:4" x14ac:dyDescent="0.25">
      <c r="A60" s="65" t="s">
        <v>141</v>
      </c>
      <c r="B60" s="67"/>
      <c r="C60" s="67"/>
      <c r="D60" s="20"/>
    </row>
    <row r="61" spans="1:4" x14ac:dyDescent="0.25">
      <c r="A61" s="65" t="s">
        <v>142</v>
      </c>
      <c r="B61" s="67"/>
      <c r="C61" s="67"/>
      <c r="D61" s="20"/>
    </row>
    <row r="62" spans="1:4" x14ac:dyDescent="0.25">
      <c r="A62" s="68" t="s">
        <v>143</v>
      </c>
      <c r="B62" s="67"/>
      <c r="C62" s="67"/>
      <c r="D62" s="20"/>
    </row>
    <row r="63" spans="1:4" x14ac:dyDescent="0.25">
      <c r="A63" s="68" t="s">
        <v>144</v>
      </c>
      <c r="B63" s="67"/>
      <c r="C63" s="67"/>
      <c r="D63" s="20"/>
    </row>
    <row r="64" spans="1:4" x14ac:dyDescent="0.25">
      <c r="A64" s="68" t="s">
        <v>145</v>
      </c>
      <c r="B64" s="67"/>
      <c r="C64" s="67"/>
      <c r="D64" s="20"/>
    </row>
    <row r="65" spans="1:4" x14ac:dyDescent="0.25">
      <c r="A65" s="68" t="s">
        <v>146</v>
      </c>
      <c r="B65" s="67"/>
      <c r="C65" s="67"/>
      <c r="D65" s="20"/>
    </row>
    <row r="66" spans="1:4" x14ac:dyDescent="0.25">
      <c r="A66" s="68" t="s">
        <v>147</v>
      </c>
      <c r="B66" s="67"/>
      <c r="C66" s="67"/>
      <c r="D66" s="20"/>
    </row>
    <row r="67" spans="1:4" x14ac:dyDescent="0.25">
      <c r="A67" s="68" t="s">
        <v>148</v>
      </c>
      <c r="B67" s="67"/>
      <c r="C67" s="67"/>
      <c r="D67" s="20"/>
    </row>
    <row r="68" spans="1:4" x14ac:dyDescent="0.25">
      <c r="A68" s="69" t="s">
        <v>149</v>
      </c>
      <c r="B68" s="67"/>
      <c r="C68" s="67"/>
      <c r="D68" s="20"/>
    </row>
    <row r="69" spans="1:4" x14ac:dyDescent="0.25">
      <c r="A69" s="69" t="s">
        <v>150</v>
      </c>
      <c r="B69" s="67"/>
      <c r="C69" s="67"/>
      <c r="D69" s="20"/>
    </row>
    <row r="70" spans="1:4" x14ac:dyDescent="0.25">
      <c r="A70" s="69" t="s">
        <v>151</v>
      </c>
      <c r="B70" s="67"/>
      <c r="C70" s="67"/>
      <c r="D70" s="20"/>
    </row>
    <row r="71" spans="1:4" x14ac:dyDescent="0.25">
      <c r="A71" s="69" t="s">
        <v>152</v>
      </c>
      <c r="B71" s="67"/>
      <c r="C71" s="67"/>
      <c r="D71" s="20"/>
    </row>
    <row r="72" spans="1:4" x14ac:dyDescent="0.25">
      <c r="A72" s="69" t="s">
        <v>153</v>
      </c>
      <c r="B72" s="67"/>
      <c r="C72" s="67"/>
      <c r="D72" s="20"/>
    </row>
    <row r="73" spans="1:4" x14ac:dyDescent="0.25">
      <c r="A73" s="68" t="s">
        <v>154</v>
      </c>
      <c r="B73" s="67"/>
      <c r="C73" s="67"/>
      <c r="D73" s="20"/>
    </row>
    <row r="74" spans="1:4" x14ac:dyDescent="0.25">
      <c r="A74" s="69" t="s">
        <v>155</v>
      </c>
      <c r="B74" s="67"/>
      <c r="C74" s="67"/>
      <c r="D74" s="20"/>
    </row>
    <row r="75" spans="1:4" x14ac:dyDescent="0.25">
      <c r="A75" s="69" t="s">
        <v>156</v>
      </c>
      <c r="B75" s="67"/>
      <c r="C75" s="67"/>
      <c r="D75" s="20"/>
    </row>
    <row r="76" spans="1:4" x14ac:dyDescent="0.25">
      <c r="A76" s="69" t="s">
        <v>157</v>
      </c>
      <c r="B76" s="67"/>
      <c r="C76" s="67"/>
      <c r="D76" s="20"/>
    </row>
    <row r="77" spans="1:4" x14ac:dyDescent="0.25">
      <c r="A77" s="69" t="s">
        <v>158</v>
      </c>
      <c r="B77" s="67"/>
      <c r="C77" s="67"/>
      <c r="D77" s="20"/>
    </row>
    <row r="78" spans="1:4" x14ac:dyDescent="0.25">
      <c r="A78" s="69" t="s">
        <v>159</v>
      </c>
      <c r="B78" s="67"/>
      <c r="C78" s="67"/>
      <c r="D78" s="20"/>
    </row>
    <row r="79" spans="1:4" x14ac:dyDescent="0.25">
      <c r="A79" s="69" t="s">
        <v>160</v>
      </c>
      <c r="B79" s="67"/>
      <c r="C79" s="67"/>
      <c r="D79" s="20"/>
    </row>
    <row r="80" spans="1:4" x14ac:dyDescent="0.25">
      <c r="A80" s="68" t="s">
        <v>161</v>
      </c>
      <c r="B80" s="67"/>
      <c r="C80" s="67"/>
      <c r="D80" s="20"/>
    </row>
    <row r="81" spans="1:4" x14ac:dyDescent="0.25">
      <c r="A81" s="69" t="s">
        <v>162</v>
      </c>
      <c r="B81" s="67"/>
      <c r="C81" s="67"/>
      <c r="D81" s="20"/>
    </row>
    <row r="82" spans="1:4" x14ac:dyDescent="0.25">
      <c r="A82" s="68" t="s">
        <v>163</v>
      </c>
      <c r="B82" s="67"/>
      <c r="C82" s="67"/>
      <c r="D82" s="20"/>
    </row>
    <row r="83" spans="1:4" x14ac:dyDescent="0.25">
      <c r="A83" s="69" t="s">
        <v>164</v>
      </c>
      <c r="B83" s="67"/>
      <c r="C83" s="67"/>
      <c r="D83" s="20"/>
    </row>
    <row r="84" spans="1:4" x14ac:dyDescent="0.25">
      <c r="A84" s="69" t="s">
        <v>165</v>
      </c>
      <c r="B84" s="67"/>
      <c r="C84" s="67"/>
      <c r="D84" s="20"/>
    </row>
    <row r="85" spans="1:4" x14ac:dyDescent="0.25">
      <c r="A85" s="69" t="s">
        <v>166</v>
      </c>
      <c r="B85" s="67"/>
      <c r="C85" s="67"/>
      <c r="D85" s="20"/>
    </row>
    <row r="86" spans="1:4" x14ac:dyDescent="0.25">
      <c r="A86" s="69" t="s">
        <v>167</v>
      </c>
      <c r="B86" s="67"/>
      <c r="C86" s="67"/>
      <c r="D86" s="20"/>
    </row>
    <row r="87" spans="1:4" x14ac:dyDescent="0.25">
      <c r="A87" s="69" t="s">
        <v>168</v>
      </c>
      <c r="B87" s="67"/>
      <c r="C87" s="67"/>
      <c r="D87" s="20"/>
    </row>
    <row r="88" spans="1:4" x14ac:dyDescent="0.25">
      <c r="A88" s="69" t="s">
        <v>169</v>
      </c>
      <c r="B88" s="67"/>
      <c r="C88" s="67"/>
      <c r="D88" s="20"/>
    </row>
    <row r="89" spans="1:4" x14ac:dyDescent="0.25">
      <c r="A89" s="69" t="s">
        <v>170</v>
      </c>
      <c r="B89" s="67"/>
      <c r="C89" s="67"/>
      <c r="D89" s="20"/>
    </row>
    <row r="90" spans="1:4" x14ac:dyDescent="0.25">
      <c r="A90" s="68" t="s">
        <v>171</v>
      </c>
      <c r="B90" s="67"/>
      <c r="C90" s="67"/>
      <c r="D90" s="20"/>
    </row>
    <row r="91" spans="1:4" x14ac:dyDescent="0.25">
      <c r="A91" s="68" t="s">
        <v>172</v>
      </c>
      <c r="B91" s="67"/>
      <c r="C91" s="67"/>
      <c r="D91" s="20"/>
    </row>
    <row r="92" spans="1:4" x14ac:dyDescent="0.25">
      <c r="A92" s="69" t="s">
        <v>173</v>
      </c>
      <c r="B92" s="67"/>
      <c r="C92" s="67"/>
      <c r="D92" s="20"/>
    </row>
    <row r="93" spans="1:4" x14ac:dyDescent="0.25">
      <c r="A93" s="68" t="s">
        <v>174</v>
      </c>
      <c r="B93" s="67"/>
      <c r="C93" s="67"/>
      <c r="D93" s="20"/>
    </row>
    <row r="94" spans="1:4" x14ac:dyDescent="0.25">
      <c r="A94" s="68" t="s">
        <v>175</v>
      </c>
      <c r="B94" s="67"/>
      <c r="C94" s="67"/>
      <c r="D94" s="20"/>
    </row>
    <row r="95" spans="1:4" x14ac:dyDescent="0.25">
      <c r="A95" s="69" t="s">
        <v>176</v>
      </c>
      <c r="B95" s="67"/>
      <c r="C95" s="67"/>
      <c r="D95" s="20"/>
    </row>
    <row r="96" spans="1:4" x14ac:dyDescent="0.25">
      <c r="A96" s="69" t="s">
        <v>177</v>
      </c>
      <c r="B96" s="67"/>
      <c r="C96" s="67"/>
      <c r="D96" s="20"/>
    </row>
    <row r="97" spans="1:4" x14ac:dyDescent="0.25">
      <c r="A97" s="69" t="s">
        <v>178</v>
      </c>
      <c r="B97" s="67"/>
      <c r="C97" s="67"/>
      <c r="D97" s="20"/>
    </row>
    <row r="98" spans="1:4" x14ac:dyDescent="0.25">
      <c r="A98" s="69" t="s">
        <v>179</v>
      </c>
      <c r="B98" s="67"/>
      <c r="C98" s="67"/>
      <c r="D98" s="20"/>
    </row>
    <row r="99" spans="1:4" ht="75" x14ac:dyDescent="0.25">
      <c r="A99" s="68" t="s">
        <v>180</v>
      </c>
      <c r="B99" s="67"/>
      <c r="C99" s="67"/>
      <c r="D99" s="20"/>
    </row>
    <row r="100" spans="1:4" x14ac:dyDescent="0.25">
      <c r="A100" s="68" t="s">
        <v>181</v>
      </c>
      <c r="B100" s="67"/>
      <c r="C100" s="67"/>
      <c r="D100" s="20"/>
    </row>
    <row r="101" spans="1:4" x14ac:dyDescent="0.25">
      <c r="A101" s="68" t="s">
        <v>182</v>
      </c>
      <c r="B101" s="67"/>
      <c r="C101" s="67"/>
      <c r="D101" s="20"/>
    </row>
    <row r="102" spans="1:4" x14ac:dyDescent="0.25">
      <c r="A102" s="68" t="s">
        <v>183</v>
      </c>
      <c r="B102" s="67"/>
      <c r="C102" s="67"/>
      <c r="D102" s="20"/>
    </row>
    <row r="103" spans="1:4" x14ac:dyDescent="0.25">
      <c r="A103" s="68" t="s">
        <v>184</v>
      </c>
      <c r="B103" s="67"/>
      <c r="C103" s="67"/>
      <c r="D103" s="20"/>
    </row>
    <row r="104" spans="1:4" x14ac:dyDescent="0.25">
      <c r="A104" s="68" t="s">
        <v>185</v>
      </c>
      <c r="B104" s="67"/>
      <c r="C104" s="67"/>
      <c r="D104" s="20"/>
    </row>
    <row r="105" spans="1:4" x14ac:dyDescent="0.25">
      <c r="A105" s="68" t="s">
        <v>186</v>
      </c>
      <c r="B105" s="67"/>
      <c r="C105" s="67"/>
      <c r="D105" s="20"/>
    </row>
    <row r="106" spans="1:4" x14ac:dyDescent="0.25">
      <c r="A106" s="68" t="s">
        <v>187</v>
      </c>
      <c r="B106" s="67"/>
      <c r="C106" s="67"/>
      <c r="D106" s="20"/>
    </row>
    <row r="107" spans="1:4" x14ac:dyDescent="0.25">
      <c r="A107" s="68" t="s">
        <v>188</v>
      </c>
      <c r="B107" s="67"/>
      <c r="C107" s="67"/>
      <c r="D107" s="20"/>
    </row>
    <row r="108" spans="1:4" x14ac:dyDescent="0.25">
      <c r="A108" s="68" t="s">
        <v>189</v>
      </c>
      <c r="B108" s="67"/>
      <c r="C108" s="67"/>
      <c r="D108" s="20"/>
    </row>
    <row r="109" spans="1:4" x14ac:dyDescent="0.25">
      <c r="A109" s="68" t="s">
        <v>190</v>
      </c>
      <c r="B109" s="67"/>
      <c r="C109" s="67"/>
      <c r="D109" s="20"/>
    </row>
    <row r="110" spans="1:4" ht="90" x14ac:dyDescent="0.25">
      <c r="A110" s="68" t="s">
        <v>191</v>
      </c>
      <c r="B110" s="67"/>
      <c r="C110" s="67"/>
      <c r="D110" s="20"/>
    </row>
    <row r="111" spans="1:4" x14ac:dyDescent="0.25">
      <c r="A111" s="68" t="s">
        <v>192</v>
      </c>
      <c r="B111" s="67"/>
      <c r="C111" s="67"/>
      <c r="D111" s="20"/>
    </row>
    <row r="112" spans="1:4" x14ac:dyDescent="0.25">
      <c r="A112" s="68" t="s">
        <v>193</v>
      </c>
      <c r="B112" s="67"/>
      <c r="C112" s="67"/>
      <c r="D112" s="20"/>
    </row>
    <row r="113" spans="1:4" x14ac:dyDescent="0.25">
      <c r="A113" s="68" t="s">
        <v>194</v>
      </c>
      <c r="B113" s="67"/>
      <c r="C113" s="67"/>
      <c r="D113" s="20"/>
    </row>
    <row r="114" spans="1:4" x14ac:dyDescent="0.25">
      <c r="A114" s="68" t="s">
        <v>195</v>
      </c>
      <c r="B114" s="67"/>
      <c r="C114" s="67"/>
      <c r="D114" s="20"/>
    </row>
    <row r="115" spans="1:4" x14ac:dyDescent="0.25">
      <c r="A115" s="68" t="s">
        <v>196</v>
      </c>
      <c r="B115" s="67"/>
      <c r="C115" s="67"/>
      <c r="D115" s="20"/>
    </row>
    <row r="116" spans="1:4" x14ac:dyDescent="0.25">
      <c r="A116" s="68" t="s">
        <v>197</v>
      </c>
      <c r="B116" s="67"/>
      <c r="C116" s="67"/>
      <c r="D116" s="20"/>
    </row>
    <row r="117" spans="1:4" x14ac:dyDescent="0.25">
      <c r="A117" s="68" t="s">
        <v>198</v>
      </c>
      <c r="B117" s="67"/>
      <c r="C117" s="67"/>
      <c r="D117" s="20"/>
    </row>
    <row r="118" spans="1:4" x14ac:dyDescent="0.25">
      <c r="A118" s="68" t="s">
        <v>199</v>
      </c>
      <c r="B118" s="67"/>
      <c r="C118" s="67"/>
      <c r="D118" s="20"/>
    </row>
    <row r="119" spans="1:4" ht="30" x14ac:dyDescent="0.25">
      <c r="A119" s="68" t="s">
        <v>200</v>
      </c>
      <c r="B119" s="67"/>
      <c r="C119" s="67"/>
      <c r="D119" s="20"/>
    </row>
    <row r="120" spans="1:4" x14ac:dyDescent="0.25">
      <c r="A120" s="69" t="s">
        <v>201</v>
      </c>
      <c r="B120" s="67"/>
      <c r="C120" s="67"/>
      <c r="D120" s="20"/>
    </row>
    <row r="121" spans="1:4" x14ac:dyDescent="0.25">
      <c r="A121" s="68" t="s">
        <v>202</v>
      </c>
      <c r="B121" s="67"/>
      <c r="C121" s="67"/>
      <c r="D121" s="20"/>
    </row>
    <row r="122" spans="1:4" x14ac:dyDescent="0.25">
      <c r="A122" s="69" t="s">
        <v>203</v>
      </c>
      <c r="B122" s="67"/>
      <c r="C122" s="67"/>
      <c r="D122" s="20"/>
    </row>
    <row r="123" spans="1:4" x14ac:dyDescent="0.25">
      <c r="A123" s="69" t="s">
        <v>204</v>
      </c>
      <c r="B123" s="67"/>
      <c r="C123" s="67"/>
      <c r="D123" s="20"/>
    </row>
    <row r="124" spans="1:4" x14ac:dyDescent="0.25">
      <c r="A124" s="69" t="s">
        <v>205</v>
      </c>
      <c r="B124" s="67"/>
      <c r="C124" s="67"/>
      <c r="D124" s="20"/>
    </row>
    <row r="125" spans="1:4" x14ac:dyDescent="0.25">
      <c r="A125" s="69" t="s">
        <v>206</v>
      </c>
      <c r="B125" s="67"/>
      <c r="C125" s="67"/>
      <c r="D125" s="20"/>
    </row>
    <row r="126" spans="1:4" x14ac:dyDescent="0.25">
      <c r="A126" s="69" t="s">
        <v>207</v>
      </c>
      <c r="B126" s="67"/>
      <c r="C126" s="67"/>
      <c r="D126" s="20"/>
    </row>
    <row r="127" spans="1:4" x14ac:dyDescent="0.25">
      <c r="A127" s="69" t="s">
        <v>208</v>
      </c>
      <c r="B127" s="67"/>
      <c r="C127" s="67"/>
      <c r="D127" s="20"/>
    </row>
    <row r="128" spans="1:4" x14ac:dyDescent="0.25">
      <c r="A128" s="69" t="s">
        <v>209</v>
      </c>
      <c r="B128" s="67"/>
      <c r="C128" s="67"/>
      <c r="D128" s="20"/>
    </row>
    <row r="129" spans="1:4" x14ac:dyDescent="0.25">
      <c r="A129" s="70" t="s">
        <v>210</v>
      </c>
      <c r="B129" s="67"/>
      <c r="C129" s="67"/>
      <c r="D129" s="20"/>
    </row>
    <row r="130" spans="1:4" x14ac:dyDescent="0.25">
      <c r="A130" s="66" t="s">
        <v>211</v>
      </c>
      <c r="B130" s="67"/>
      <c r="C130" s="67"/>
      <c r="D130" s="20"/>
    </row>
    <row r="131" spans="1:4" x14ac:dyDescent="0.25">
      <c r="A131" s="70" t="s">
        <v>212</v>
      </c>
      <c r="B131" s="67"/>
      <c r="C131" s="67"/>
      <c r="D131" s="20"/>
    </row>
    <row r="132" spans="1:4" x14ac:dyDescent="0.25">
      <c r="A132" s="70" t="s">
        <v>213</v>
      </c>
      <c r="B132" s="67"/>
      <c r="C132" s="67"/>
      <c r="D132" s="20"/>
    </row>
    <row r="133" spans="1:4" x14ac:dyDescent="0.25">
      <c r="A133" s="70" t="s">
        <v>214</v>
      </c>
      <c r="B133" s="67"/>
      <c r="C133" s="67"/>
      <c r="D133" s="20"/>
    </row>
    <row r="134" spans="1:4" x14ac:dyDescent="0.25">
      <c r="A134" s="70" t="s">
        <v>215</v>
      </c>
      <c r="B134" s="67"/>
      <c r="C134" s="67"/>
      <c r="D134" s="20"/>
    </row>
    <row r="135" spans="1:4" x14ac:dyDescent="0.25">
      <c r="A135" s="70" t="s">
        <v>216</v>
      </c>
      <c r="B135" s="67"/>
      <c r="C135" s="67"/>
      <c r="D135" s="20"/>
    </row>
    <row r="136" spans="1:4" ht="45" x14ac:dyDescent="0.25">
      <c r="A136" s="66" t="s">
        <v>217</v>
      </c>
      <c r="B136" s="67"/>
      <c r="C136" s="67"/>
      <c r="D136" s="20"/>
    </row>
    <row r="137" spans="1:4" x14ac:dyDescent="0.25">
      <c r="A137" s="66" t="s">
        <v>218</v>
      </c>
      <c r="B137" s="67"/>
      <c r="C137" s="67"/>
      <c r="D137" s="20"/>
    </row>
    <row r="138" spans="1:4" x14ac:dyDescent="0.25">
      <c r="A138" s="66" t="s">
        <v>219</v>
      </c>
      <c r="B138" s="67"/>
      <c r="C138" s="67"/>
      <c r="D138" s="20"/>
    </row>
    <row r="139" spans="1:4" x14ac:dyDescent="0.25">
      <c r="A139" s="66" t="s">
        <v>220</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8" t="s">
        <v>221</v>
      </c>
      <c r="D1" s="22" t="s">
        <v>222</v>
      </c>
    </row>
    <row r="2" spans="1:4" ht="15.75" thickBot="1" x14ac:dyDescent="0.3">
      <c r="A2" s="19" t="s">
        <v>223</v>
      </c>
      <c r="D2" s="23" t="s">
        <v>224</v>
      </c>
    </row>
    <row r="3" spans="1:4" x14ac:dyDescent="0.25">
      <c r="A3" s="19" t="s">
        <v>225</v>
      </c>
    </row>
    <row r="4" spans="1:4" x14ac:dyDescent="0.25">
      <c r="A4" s="19" t="s">
        <v>226</v>
      </c>
    </row>
    <row r="5" spans="1:4" x14ac:dyDescent="0.25">
      <c r="A5" s="19" t="s">
        <v>227</v>
      </c>
    </row>
    <row r="6" spans="1:4" x14ac:dyDescent="0.25">
      <c r="A6" s="19" t="s">
        <v>228</v>
      </c>
    </row>
    <row r="7" spans="1:4" x14ac:dyDescent="0.25">
      <c r="A7" s="19" t="s">
        <v>229</v>
      </c>
    </row>
    <row r="8" spans="1:4" x14ac:dyDescent="0.25">
      <c r="A8" s="19" t="s">
        <v>92</v>
      </c>
    </row>
    <row r="9" spans="1:4" x14ac:dyDescent="0.25">
      <c r="A9" s="19" t="s">
        <v>94</v>
      </c>
    </row>
    <row r="10" spans="1:4" x14ac:dyDescent="0.25">
      <c r="A10" s="19" t="s">
        <v>98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e650b871-5aef-458e-a377-fa1ce9036ed7"/>
    <ds:schemaRef ds:uri="http://www.w3.org/XML/1998/namespace"/>
    <ds:schemaRef ds:uri="http://schemas.microsoft.com/sharepoint/v3"/>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0D1CDE23-2D72-4672-9A3A-8B3894C499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616f</cp:lastModifiedBy>
  <cp:revision/>
  <dcterms:created xsi:type="dcterms:W3CDTF">2018-05-07T09:11:27Z</dcterms:created>
  <dcterms:modified xsi:type="dcterms:W3CDTF">2025-07-10T11:53:29Z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_dlc_DocIdItemGuid">
    <vt:lpwstr>cb2be83f-3055-447a-99f5-83009161d854</vt:lpwstr>
  </property>
  <property fmtid="{D5CDD505-2E9C-101B-9397-08002B2CF9AE}" pid="4" name="MediaServiceImageTags">
    <vt:lpwstr/>
  </property>
  <property fmtid="{D5CDD505-2E9C-101B-9397-08002B2CF9AE}" pid="5" name="RevIMBCS">
    <vt:lpwstr>188;#NE_12_Jahre_Löschen|284632fd-674c-43bc-a495-2b9e911f9845</vt:lpwstr>
  </property>
</Properties>
</file>