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C6C409D7-5E01-4A22-A010-66E91F228FAC}"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M27" i="5"/>
  <c r="M28" i="5" l="1"/>
  <c r="I28" i="5"/>
  <c r="C28" i="5" s="1"/>
  <c r="M29" i="5" l="1"/>
  <c r="I29" i="5"/>
  <c r="C29" i="5" s="1"/>
  <c r="M30" i="5" l="1"/>
  <c r="I30" i="5"/>
  <c r="I31" i="5" l="1"/>
  <c r="M31" i="5"/>
  <c r="M32" i="5" l="1"/>
  <c r="I32" i="5"/>
  <c r="I33" i="5" l="1"/>
  <c r="M33" i="5"/>
  <c r="M34" i="5" l="1"/>
  <c r="I34" i="5"/>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<sst xmlns="http://schemas.openxmlformats.org/spreadsheetml/2006/main" count="260" uniqueCount="231">
  <si>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</si>
  <si>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</si>
  <si>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</si>
  <si>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</si>
  <si>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</si>
  <si>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</si>
  <si>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</si>
  <si>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</si>
  <si>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</si>
  <si>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</si>
  <si>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</si>
  <si>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</si>
  <si>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</si>
  <si>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</si>
  <si>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</si>
  <si>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</si>
  <si>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</si>
  <si>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</si>
  <si>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</si>
  <si>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</si>
  <si>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</si>
  <si>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</si>
  <si>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</si>
  <si>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</si>
  <si>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</si>
  <si>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</si>
  <si>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</si>
  <si>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</si>
  <si>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</si>
  <si>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</si>
  <si>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</si>
  <si>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</si>
  <si>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</si>
  <si>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</si>
  <si>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</si>
  <si>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</si>
  <si>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</si>
  <si>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</si>
  <si>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</si>
  <si>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</si>
  <si>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</si>
  <si>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</si>
  <si>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</si>
  <si>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</si>
  <si>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</si>
  <si>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</si>
  <si>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</si>
  <si>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</si>
  <si>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</si>
  <si>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</si>
  <si>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</si>
  <si>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</si>
  <si>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</si>
  <si>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</si>
  <si>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</si>
  <si>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</si>
  <si>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</si>
  <si>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</si>
  <si>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</si>
  <si>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</si>
  <si>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</si>
  <si>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</si>
  <si>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</si>
  <si>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</si>
  <si>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</si>
  <si>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</si>
  <si>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</si>
  <si>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</si>
  <si>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</si>
  <si>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</si>
  <si>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</si>
  <si>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</si>
  <si>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</si>
  <si>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</si>
  <si>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</si>
  <si>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</si>
  <si>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</si>
  <si>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</si>
  <si>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</si>
  <si>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</si>
  <si>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</si>
  <si>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</si>
  <si>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</si>
  <si>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</si>
  <si>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</si>
  <si>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</si>
  <si>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</si>
  <si>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</si>
  <si>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</si>
  <si>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</si>
  <si>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</si>
  <si>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</si>
  <si>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</si>
  <si>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</si>
  <si>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</si>
  <si>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</si>
  <si>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</si>
  <si>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</si>
  <si>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</si>
  <si>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</si>
  <si>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</si>
  <si>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</si>
  <si>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</si>
  <si>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</si>
  <si>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</si>
  <si>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</si>
  <si>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</si>
  <si>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</si>
  <si>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</si>
  <si>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</si>
  <si>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</si>
  <si>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</si>
  <si>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</si>
  <si>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</si>
  <si>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</si>
  <si>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</si>
  <si>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</si>
  <si>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</si>
  <si>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</si>
  <si>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</si>
  <si>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</si>
  <si>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</si>
  <si>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</si>
  <si>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</si>
  <si>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</si>
  <si>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</si>
  <si>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</si>
  <si>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</si>
  <si>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</si>
  <si>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</si>
  <si>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</si>
  <si>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</si>
  <si>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</si>
  <si>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</si>
  <si>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</si>
  <si>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</si>
  <si>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</si>
  <si>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</si>
  <si>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</si>
  <si>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</si>
  <si>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</si>
  <si>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</si>
  <si>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</si>
  <si>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</si>
  <si>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</si>
  <si>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</si>
  <si>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</si>
  <si>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</si>
  <si>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</si>
  <si>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</si>
  <si>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</si>
  <si>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</si>
  <si>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</si>
  <si>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</si>
  <si>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</si>
  <si>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</si>
  <si>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</si>
  <si>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</si>
  <si>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</si>
  <si>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</si>
  <si>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</si>
  <si>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</si>
  <si>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</si>
  <si>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</si>
  <si>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</si>
  <si>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</si>
  <si>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</si>
  <si>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</si>
  <si>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</si>
  <si>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</si>
  <si>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</si>
  <si>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</si>
  <si>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</si>
  <si>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</si>
  <si>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</si>
  <si>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</si>
  <si>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</si>
  <si>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</si>
  <si>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</si>
  <si>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</si>
  <si>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</si>
  <si>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</si>
  <si>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</si>
  <si>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</si>
  <si>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</si>
  <si>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</si>
  <si>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</si>
  <si>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</si>
  <si>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</si>
  <si>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Bitte eintragen</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</si>
  <si>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</si>
  <si>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</si>
  <si>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</si>
  <si>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</si>
  <si>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</si>
  <si>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</si>
  <si>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</si>
  <si>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</si>
  <si>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</si>
  <si>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</si>
  <si>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</si>
  <si>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</si>
  <si>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</si>
  <si>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</si>
  <si>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</si>
  <si>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</si>
  <si>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</si>
  <si>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</si>
  <si>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</si>
  <si>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</si>
  <si>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</si>
  <si>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</si>
  <si>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Allgemeine Kritik (Teil 1/2) </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</si>
  <si>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</si>
  <si>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</si>
  <si>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Besonderheiten des Basisjahres</t>
  </si>
  <si>
    <t>Personalzusatzkosten als KAnEu</t>
  </si>
  <si>
    <t xml:space="preserve">Stilllegung von Gasversorgungsnetzen (Teil 1/2)
</t>
  </si>
  <si>
    <t xml:space="preserve">Stilllegung von Gasversorgungsnetzen (Teil 2/2)
</t>
  </si>
  <si>
    <t xml:space="preserve">Effizienzvergleich 
</t>
  </si>
  <si>
    <t xml:space="preserve">Verbraucherpreisgesamtindex und genereller sektoraler Produktivitätsfaktor (Teil 2/2)
</t>
  </si>
  <si>
    <t xml:space="preserve">Festlegung von Kosten nach MsbG als KAnEu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</si>
  <si>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bereits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</si>
  <si>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</si>
  <si>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</si>
  <si>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</si>
  <si>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</si>
  <si>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</si>
  <si>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</si>
  <si>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</si>
  <si>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Auch bei Anwendung von KANU 2.0 im abgebenden Netzteil kommt es bei der vorgegebenen Berechnungslogik zu Schiefständen. Hier ergibt sich für den abgebenden Netzbetreiber ein höherer OPEX-Anteil, der nicht den tatsächlich übergehenden Kosten entspricht (es findet beispielsweise i.d.R. kein Personalübergang o.ä. statt).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 Netzbetreiber außerhalb der Anreizregulierung zu übertragen.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</si>
</sst>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136702</xdr:colOff>
      <xdr:row>12</xdr:row>
      <xdr:rowOff>2997580</xdr:rowOff>
    </xdr:from>
    <xdr:to>
      <xdr:col>5</xdr:col>
      <xdr:colOff>4910284</xdr:colOff>
      <xdr:row>12</xdr:row>
      <xdr:rowOff>3351179</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4158369" y="22266302"/>
          <a:ext cx="4773582" cy="353599"/>
        </a:xfrm>
        <a:prstGeom prst="rect">
          <a:avLst/>
        </a:prstGeom>
      </xdr:spPr>
    </xdr:pic>
    <xdr:clientData/>
  </xdr:twoCellAnchor>
  <xdr:twoCellAnchor editAs="oneCell">
    <xdr:from>
      <xdr:col>5</xdr:col>
      <xdr:colOff>179966</xdr:colOff>
      <xdr:row>16</xdr:row>
      <xdr:rowOff>1102455</xdr:rowOff>
    </xdr:from>
    <xdr:to>
      <xdr:col>5</xdr:col>
      <xdr:colOff>6340054</xdr:colOff>
      <xdr:row>16</xdr:row>
      <xdr:rowOff>1992596</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4201633" y="30171344"/>
          <a:ext cx="6160088" cy="890141"/>
        </a:xfrm>
        <a:prstGeom prst="rect">
          <a:avLst/>
        </a:prstGeom>
      </xdr:spPr>
    </xdr:pic>
    <xdr:clientData/>
  </xdr:twoCellAnchor>
  <xdr:twoCellAnchor editAs="oneCell">
    <xdr:from>
      <xdr:col>4</xdr:col>
      <xdr:colOff>1982865</xdr:colOff>
      <xdr:row>16</xdr:row>
      <xdr:rowOff>2675921</xdr:rowOff>
    </xdr:from>
    <xdr:to>
      <xdr:col>5</xdr:col>
      <xdr:colOff>6963833</xdr:colOff>
      <xdr:row>16</xdr:row>
      <xdr:rowOff>3175000</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4014865" y="31744810"/>
          <a:ext cx="6970635" cy="499079"/>
        </a:xfrm>
        <a:prstGeom prst="rect">
          <a:avLst/>
        </a:prstGeom>
      </xdr:spPr>
    </xdr:pic>
    <xdr:clientData/>
  </xdr:twoCellAnchor>
  <xdr:twoCellAnchor editAs="oneCell">
    <xdr:from>
      <xdr:col>5</xdr:col>
      <xdr:colOff>272384</xdr:colOff>
      <xdr:row>16</xdr:row>
      <xdr:rowOff>3607969</xdr:rowOff>
    </xdr:from>
    <xdr:to>
      <xdr:col>5</xdr:col>
      <xdr:colOff>6928310</xdr:colOff>
      <xdr:row>16</xdr:row>
      <xdr:rowOff>4459111</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4294051" y="32676858"/>
          <a:ext cx="6655926" cy="85114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B15" sqref="B15"/>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6" t="s">
        <v>36</v>
      </c>
      <c r="B1" s="77"/>
      <c r="C1" s="77"/>
      <c r="D1" s="78"/>
    </row>
    <row r="2" spans="1:5" x14ac:dyDescent="0.25">
      <c r="A2" s="86"/>
      <c r="B2" s="87"/>
      <c r="C2" s="87"/>
      <c r="D2" s="88"/>
    </row>
    <row r="3" spans="1:5" ht="16.5" x14ac:dyDescent="0.25">
      <c r="A3" s="89" t="s">
        <v>35</v>
      </c>
      <c r="B3" s="90"/>
      <c r="C3" s="35"/>
      <c r="D3" s="36"/>
    </row>
    <row r="4" spans="1:5" ht="16.5" x14ac:dyDescent="0.25">
      <c r="A4" s="37"/>
      <c r="B4" s="38"/>
      <c r="C4" s="38"/>
      <c r="D4" s="39"/>
    </row>
    <row r="5" spans="1:5" ht="16.5" x14ac:dyDescent="0.25">
      <c r="A5" s="40" t="s">
        <v>96</v>
      </c>
      <c r="B5" s="41"/>
      <c r="C5" s="41"/>
      <c r="D5" s="42"/>
    </row>
    <row r="6" spans="1:5" ht="34.5" customHeight="1" x14ac:dyDescent="0.25">
      <c r="A6" s="93" t="s">
        <v>97</v>
      </c>
      <c r="B6" s="94"/>
      <c r="C6" s="94"/>
      <c r="D6" s="95"/>
    </row>
    <row r="7" spans="1:5" ht="11.25" customHeight="1" x14ac:dyDescent="0.25">
      <c r="A7" s="93"/>
      <c r="B7" s="94"/>
      <c r="C7" s="94"/>
      <c r="D7" s="95"/>
    </row>
    <row r="8" spans="1:5" ht="17.25" customHeight="1" x14ac:dyDescent="0.25">
      <c r="A8" s="93"/>
      <c r="B8" s="94"/>
      <c r="C8" s="94"/>
      <c r="D8" s="95"/>
    </row>
    <row r="9" spans="1:5" ht="15" customHeight="1" x14ac:dyDescent="0.25">
      <c r="A9" s="93"/>
      <c r="B9" s="94"/>
      <c r="C9" s="94"/>
      <c r="D9" s="95"/>
    </row>
    <row r="10" spans="1:5" ht="16.5" x14ac:dyDescent="0.25">
      <c r="A10" s="40" t="s">
        <v>0</v>
      </c>
      <c r="B10" s="41"/>
      <c r="C10" s="41"/>
      <c r="D10" s="42"/>
    </row>
    <row r="11" spans="1:5" ht="15.75" customHeight="1" x14ac:dyDescent="0.25">
      <c r="A11" s="37"/>
      <c r="B11" s="43"/>
      <c r="C11" s="43"/>
      <c r="D11" s="39"/>
    </row>
    <row r="12" spans="1:5" ht="15.75" x14ac:dyDescent="0.25">
      <c r="A12" s="84" t="s">
        <v>37</v>
      </c>
      <c r="B12" s="85"/>
      <c r="C12" s="82" t="s">
        <v>189</v>
      </c>
      <c r="D12" s="83"/>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73"/>
      <c r="C15" s="51" t="s">
        <v>27</v>
      </c>
      <c r="D15" s="74"/>
      <c r="E15" s="5"/>
    </row>
    <row r="16" spans="1:5" ht="15.75" x14ac:dyDescent="0.25">
      <c r="A16" s="50" t="s">
        <v>30</v>
      </c>
      <c r="B16" s="73"/>
      <c r="C16" s="52"/>
      <c r="D16" s="53"/>
      <c r="E16" s="5"/>
    </row>
    <row r="17" spans="1:5" ht="15.75" x14ac:dyDescent="0.25">
      <c r="A17" s="50" t="s">
        <v>1</v>
      </c>
      <c r="B17" s="75"/>
      <c r="C17" s="51" t="s">
        <v>2</v>
      </c>
      <c r="D17" s="74"/>
      <c r="E17" s="5"/>
    </row>
    <row r="18" spans="1:5" ht="15.75" customHeight="1" x14ac:dyDescent="0.25">
      <c r="A18" s="54"/>
      <c r="B18" s="91" t="s">
        <v>38</v>
      </c>
      <c r="C18" s="91"/>
      <c r="D18" s="92"/>
      <c r="E18" s="5"/>
    </row>
    <row r="19" spans="1:5" ht="19.5" customHeight="1" x14ac:dyDescent="0.25">
      <c r="A19" s="55"/>
      <c r="B19" s="91"/>
      <c r="C19" s="91"/>
      <c r="D19" s="92"/>
      <c r="E19" s="5"/>
    </row>
    <row r="20" spans="1:5" ht="24.95" customHeight="1" thickBot="1" x14ac:dyDescent="0.3">
      <c r="A20" s="79" t="s">
        <v>22</v>
      </c>
      <c r="B20" s="80"/>
      <c r="C20" s="80"/>
      <c r="D20" s="81"/>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opLeftCell="C1" zoomScale="90" zoomScaleNormal="90" workbookViewId="0">
      <pane ySplit="4" topLeftCell="A5" activePane="bottomLeft" state="frozen"/>
      <selection pane="bottomLeft" activeCell="F29" sqref="F29"/>
    </sheetView>
  </sheetViews>
  <sheetFormatPr baseColWidth="10" defaultColWidth="11.42578125" defaultRowHeight="15.75" x14ac:dyDescent="0.25"/>
  <cols>
    <col min="1" max="1" width="4.42578125" style="4" customWidth="1"/>
    <col min="2" max="2" width="22.85546875" style="7" customWidth="1"/>
    <col min="3" max="3" width="1.85546875" style="25" customWidth="1"/>
    <col min="4" max="4" width="21.28515625" style="7" hidden="1" customWidth="1"/>
    <col min="5" max="5" width="28.42578125" style="7" customWidth="1"/>
    <col min="6" max="6" width="235.42578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7" t="s">
        <v>49</v>
      </c>
      <c r="B1" s="98"/>
      <c r="C1" s="98"/>
      <c r="D1" s="98"/>
      <c r="E1" s="98"/>
      <c r="F1" s="98"/>
      <c r="G1" s="62"/>
      <c r="H1" s="62"/>
      <c r="I1" s="63"/>
    </row>
    <row r="2" spans="1:15" ht="23.25" x14ac:dyDescent="0.25">
      <c r="A2" s="96" t="str">
        <f>"Stellungnahme"&amp;": "&amp;Informationen!A5&amp;" "</f>
        <v xml:space="preserve">Stellungnahme: Festlegung RAMEN | Aktenzeichen: GBK-24-01-3#3 | Sachstand zu Tenor und Erwägungen  </v>
      </c>
      <c r="B2" s="96"/>
      <c r="C2" s="96"/>
      <c r="D2" s="96"/>
      <c r="E2" s="96"/>
      <c r="F2" s="96"/>
      <c r="G2" s="96"/>
      <c r="H2" s="96"/>
      <c r="I2" s="96"/>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45" x14ac:dyDescent="0.25">
      <c r="A5" s="32">
        <v>1</v>
      </c>
      <c r="B5" s="71" t="s">
        <v>179</v>
      </c>
      <c r="C5" s="33" t="str">
        <f>IF(AND(ISTEXT(B5),ISTEXT(I5),LEN(F5)&lt;2129),"-","!")</f>
        <v>!</v>
      </c>
      <c r="D5" s="34"/>
      <c r="E5" s="58" t="s">
        <v>212</v>
      </c>
      <c r="F5" s="59" t="s">
        <v>222</v>
      </c>
      <c r="G5" s="59"/>
      <c r="H5" s="60" t="str">
        <f>IF(B5="","",IF(Informationen!D$13="","Keine Rolle angegeben",Informationen!D$13))</f>
        <v>VNB Strom und Gas</v>
      </c>
      <c r="I5" s="61" t="str">
        <f>IF(H5="","",Informationen!C$12)</f>
        <v>Bitte eintragen</v>
      </c>
      <c r="J5" s="16">
        <f>IF($H5="","",Informationen!B$16)</f>
        <v>0</v>
      </c>
      <c r="K5" s="16">
        <f>IF($H5="","",Informationen!D$15)</f>
        <v>0</v>
      </c>
      <c r="L5" s="16">
        <f>IF($H5="","",Informationen!B$15)</f>
        <v>0</v>
      </c>
      <c r="M5" s="16">
        <f>IF($H5="","",Informationen!B$17)</f>
        <v>0</v>
      </c>
      <c r="N5" s="16">
        <f>IF($H5="","",Informationen!D$17)</f>
        <v>0</v>
      </c>
    </row>
    <row r="6" spans="1:15" ht="149.25" customHeight="1" x14ac:dyDescent="0.25">
      <c r="A6" s="32">
        <v>2</v>
      </c>
      <c r="B6" s="71" t="s">
        <v>179</v>
      </c>
      <c r="C6" s="33" t="str">
        <f t="shared" ref="C6:C69" si="0">IF(AND(ISTEXT(B6),ISTEXT(I6),LEN(F6)&lt;2129),"-","!")</f>
        <v>!</v>
      </c>
      <c r="D6" s="34"/>
      <c r="E6" s="58" t="s">
        <v>206</v>
      </c>
      <c r="F6" s="59" t="s">
        <v>223</v>
      </c>
      <c r="G6" s="59"/>
      <c r="H6" s="60" t="str">
        <f>IF(B6="","",IF(Informationen!D$13="","Keine Rolle angegeben",Informationen!D$13))</f>
        <v>VNB Strom und Gas</v>
      </c>
      <c r="I6" s="61" t="str">
        <f>IF(H6="","",Informationen!C$12)</f>
        <v>Bitte eintragen</v>
      </c>
      <c r="J6" s="16">
        <f>IF($H6="","",Informationen!B$16)</f>
        <v>0</v>
      </c>
      <c r="K6" s="16">
        <f>IF($H6="","",Informationen!D$15)</f>
        <v>0</v>
      </c>
      <c r="L6" s="16">
        <f>IF($H6="","",Informationen!B$15)</f>
        <v>0</v>
      </c>
      <c r="M6" s="16">
        <f>IF($H6="","",Informationen!B$17)</f>
        <v>0</v>
      </c>
      <c r="N6" s="16">
        <f>IF($H6="","",Informationen!D$17)</f>
        <v>0</v>
      </c>
    </row>
    <row r="7" spans="1:15" ht="105" x14ac:dyDescent="0.25">
      <c r="A7" s="32">
        <v>3</v>
      </c>
      <c r="B7" s="71" t="s">
        <v>50</v>
      </c>
      <c r="C7" s="33" t="str">
        <f t="shared" si="0"/>
        <v>-</v>
      </c>
      <c r="D7" s="34"/>
      <c r="E7" s="58"/>
      <c r="F7" s="59" t="s">
        <v>190</v>
      </c>
      <c r="G7" s="59"/>
      <c r="H7" s="60" t="str">
        <f>IF(B7="","",IF(Informationen!D$13="","Keine Rolle angegeben",Informationen!D$13))</f>
        <v>VNB Strom und Gas</v>
      </c>
      <c r="I7" s="61" t="str">
        <f>IF(H7="","",Informationen!C$12)</f>
        <v>Bitte eintragen</v>
      </c>
      <c r="J7" s="16">
        <f>IF($H7="","",Informationen!B$16)</f>
        <v>0</v>
      </c>
      <c r="K7" s="16">
        <f>IF($H7="","",Informationen!D$15)</f>
        <v>0</v>
      </c>
      <c r="L7" s="16">
        <f>IF($H7="","",Informationen!B$15)</f>
        <v>0</v>
      </c>
      <c r="M7" s="16">
        <f>IF($H7="","",Informationen!B$17)</f>
        <v>0</v>
      </c>
      <c r="N7" s="16">
        <f>IF($H7="","",Informationen!D$17)</f>
        <v>0</v>
      </c>
    </row>
    <row r="8" spans="1:15" ht="347.25" customHeight="1" x14ac:dyDescent="0.25">
      <c r="A8" s="32">
        <v>4</v>
      </c>
      <c r="B8" s="71" t="s">
        <v>51</v>
      </c>
      <c r="C8" s="33" t="str">
        <f t="shared" si="0"/>
        <v>!</v>
      </c>
      <c r="D8" s="34"/>
      <c r="E8" s="58" t="s">
        <v>191</v>
      </c>
      <c r="F8" s="59" t="s">
        <v>193</v>
      </c>
      <c r="G8" s="59"/>
      <c r="H8" s="60" t="str">
        <f>IF(B8="","",IF(Informationen!D$13="","Keine Rolle angegeben",Informationen!D$13))</f>
        <v>VNB Strom und Gas</v>
      </c>
      <c r="I8" s="61" t="str">
        <f>IF(H8="","",Informationen!C$12)</f>
        <v>Bitte eintragen</v>
      </c>
      <c r="J8" s="16">
        <f>IF($H8="","",Informationen!B$16)</f>
        <v>0</v>
      </c>
      <c r="K8" s="16">
        <f>IF($H8="","",Informationen!D$15)</f>
        <v>0</v>
      </c>
      <c r="L8" s="16">
        <f>IF($H8="","",Informationen!B$15)</f>
        <v>0</v>
      </c>
      <c r="M8" s="16">
        <f>IF($H8="","",Informationen!B$17)</f>
        <v>0</v>
      </c>
      <c r="N8" s="16">
        <f>IF($H8="","",Informationen!D$17)</f>
        <v>0</v>
      </c>
    </row>
    <row r="9" spans="1:15" ht="376.5" customHeight="1" x14ac:dyDescent="0.25">
      <c r="A9" s="32">
        <v>5</v>
      </c>
      <c r="B9" s="71" t="s">
        <v>51</v>
      </c>
      <c r="C9" s="33" t="str">
        <f t="shared" si="0"/>
        <v>!</v>
      </c>
      <c r="D9" s="34"/>
      <c r="E9" s="58" t="s">
        <v>192</v>
      </c>
      <c r="F9" s="59" t="s">
        <v>213</v>
      </c>
      <c r="G9" s="59"/>
      <c r="H9" s="60" t="str">
        <f>IF(B9="","",IF(Informationen!D$13="","Keine Rolle angegeben",Informationen!D$13))</f>
        <v>VNB Strom und Gas</v>
      </c>
      <c r="I9" s="61" t="str">
        <f>IF(H9="","",Informationen!C$12)</f>
        <v>Bitte eintragen</v>
      </c>
      <c r="J9" s="16">
        <f>IF($H9="","",Informationen!B$16)</f>
        <v>0</v>
      </c>
      <c r="K9" s="16">
        <f>IF($H9="","",Informationen!D$15)</f>
        <v>0</v>
      </c>
      <c r="L9" s="16">
        <f>IF($H9="","",Informationen!B$15)</f>
        <v>0</v>
      </c>
      <c r="M9" s="16">
        <f>IF($H9="","",Informationen!B$17)</f>
        <v>0</v>
      </c>
      <c r="N9" s="16">
        <f>IF($H9="","",Informationen!D$17)</f>
        <v>0</v>
      </c>
    </row>
    <row r="10" spans="1:15" ht="93" customHeight="1" x14ac:dyDescent="0.25">
      <c r="A10" s="32">
        <v>6</v>
      </c>
      <c r="B10" s="71" t="s">
        <v>51</v>
      </c>
      <c r="C10" s="33" t="str">
        <f t="shared" si="0"/>
        <v>-</v>
      </c>
      <c r="D10" s="34"/>
      <c r="E10" s="58" t="s">
        <v>194</v>
      </c>
      <c r="F10" s="59" t="s">
        <v>208</v>
      </c>
      <c r="G10" s="59"/>
      <c r="H10" s="60" t="str">
        <f>IF(B10="","",IF(Informationen!D$13="","Keine Rolle angegeben",Informationen!D$13))</f>
        <v>VNB Strom und Gas</v>
      </c>
      <c r="I10" s="61" t="str">
        <f>IF(H10="","",Informationen!C$12)</f>
        <v>Bitte eintragen</v>
      </c>
      <c r="J10" s="16">
        <f>IF($H10="","",Informationen!B$16)</f>
        <v>0</v>
      </c>
      <c r="K10" s="16">
        <f>IF($H10="","",Informationen!D$15)</f>
        <v>0</v>
      </c>
      <c r="L10" s="16">
        <f>IF($H10="","",Informationen!B$15)</f>
        <v>0</v>
      </c>
      <c r="M10" s="16">
        <f>IF($H10="","",Informationen!B$17)</f>
        <v>0</v>
      </c>
      <c r="N10" s="16">
        <f>IF($H10="","",Informationen!D$17)</f>
        <v>0</v>
      </c>
    </row>
    <row r="11" spans="1:15" x14ac:dyDescent="0.25">
      <c r="A11" s="32">
        <v>7</v>
      </c>
      <c r="B11" s="71"/>
      <c r="C11" s="33"/>
      <c r="D11" s="34"/>
      <c r="E11" s="58"/>
      <c r="F11" s="59"/>
      <c r="G11" s="59"/>
      <c r="H11" s="60" t="str">
        <f>IF(B11="","",IF(Informationen!D$13="","Keine Rolle angegeben",Informationen!D$13))</f>
        <v/>
      </c>
      <c r="I11" s="61" t="str">
        <f>IF(H11="","",Informationen!C$12)</f>
        <v/>
      </c>
      <c r="J11" s="16" t="str">
        <f>IF($H11="","",Informationen!B$16)</f>
        <v/>
      </c>
      <c r="K11" s="16" t="str">
        <f>IF($H11="","",Informationen!D$15)</f>
        <v/>
      </c>
      <c r="L11" s="16" t="str">
        <f>IF($H11="","",Informationen!B$15)</f>
        <v/>
      </c>
      <c r="M11" s="16" t="str">
        <f>IF($H11="","",Informationen!B$17)</f>
        <v/>
      </c>
      <c r="N11" s="16" t="str">
        <f>IF($H11="","",Informationen!D$17)</f>
        <v/>
      </c>
    </row>
    <row r="12" spans="1:15" ht="48.75" customHeight="1" x14ac:dyDescent="0.25">
      <c r="A12" s="32">
        <v>8</v>
      </c>
      <c r="B12" s="71" t="s">
        <v>60</v>
      </c>
      <c r="C12" s="33" t="str">
        <f t="shared" si="0"/>
        <v>-</v>
      </c>
      <c r="D12" s="34"/>
      <c r="E12" s="58" t="s">
        <v>195</v>
      </c>
      <c r="F12" s="59" t="s">
        <v>196</v>
      </c>
      <c r="G12" s="59"/>
      <c r="H12" s="60" t="str">
        <f>IF(B12="","",IF(Informationen!D$13="","Keine Rolle angegeben",Informationen!D$13))</f>
        <v>VNB Strom und Gas</v>
      </c>
      <c r="I12" s="61" t="str">
        <f>IF(H12="","",Informationen!C$12)</f>
        <v>Bitte eintragen</v>
      </c>
      <c r="J12" s="16">
        <f>IF($H12="","",Informationen!B$16)</f>
        <v>0</v>
      </c>
      <c r="K12" s="16">
        <f>IF($H12="","",Informationen!D$15)</f>
        <v>0</v>
      </c>
      <c r="L12" s="16">
        <f>IF($H12="","",Informationen!B$15)</f>
        <v>0</v>
      </c>
      <c r="M12" s="16">
        <f>IF($H12="","",Informationen!B$17)</f>
        <v>0</v>
      </c>
      <c r="N12" s="16">
        <f>IF($H12="","",Informationen!D$17)</f>
        <v>0</v>
      </c>
    </row>
    <row r="13" spans="1:15" ht="315" x14ac:dyDescent="0.25">
      <c r="A13" s="32">
        <v>9</v>
      </c>
      <c r="B13" s="71" t="s">
        <v>60</v>
      </c>
      <c r="C13" s="33" t="str">
        <f t="shared" si="0"/>
        <v>-</v>
      </c>
      <c r="D13" s="34"/>
      <c r="E13" s="58" t="s">
        <v>197</v>
      </c>
      <c r="F13" s="59" t="s">
        <v>224</v>
      </c>
      <c r="G13" s="59"/>
      <c r="H13" s="60" t="str">
        <f>IF(B13="","",IF(Informationen!D$13="","Keine Rolle angegeben",Informationen!D$13))</f>
        <v>VNB Strom und Gas</v>
      </c>
      <c r="I13" s="61" t="str">
        <f>IF(H13="","",Informationen!C$12)</f>
        <v>Bitte eintragen</v>
      </c>
      <c r="J13" s="16">
        <f>IF($H13="","",Informationen!B$16)</f>
        <v>0</v>
      </c>
      <c r="K13" s="16">
        <f>IF($H13="","",Informationen!D$15)</f>
        <v>0</v>
      </c>
      <c r="L13" s="16">
        <f>IF($H13="","",Informationen!B$15)</f>
        <v>0</v>
      </c>
      <c r="M13" s="16">
        <f>IF($H13="","",Informationen!B$17)</f>
        <v>0</v>
      </c>
      <c r="N13" s="16">
        <f>IF($H13="","",Informationen!D$17)</f>
        <v>0</v>
      </c>
    </row>
    <row r="14" spans="1:15" ht="63.75" customHeight="1" x14ac:dyDescent="0.25">
      <c r="A14" s="32">
        <v>10</v>
      </c>
      <c r="B14" s="71" t="s">
        <v>68</v>
      </c>
      <c r="C14" s="33" t="str">
        <f t="shared" si="0"/>
        <v>-</v>
      </c>
      <c r="D14" s="34"/>
      <c r="E14" s="58" t="s">
        <v>199</v>
      </c>
      <c r="F14" s="59" t="s">
        <v>198</v>
      </c>
      <c r="G14" s="59"/>
      <c r="H14" s="60" t="str">
        <f>IF(B14="","",IF(Informationen!D$13="","Keine Rolle angegeben",Informationen!D$13))</f>
        <v>VNB Strom und Gas</v>
      </c>
      <c r="I14" s="61" t="str">
        <f>IF(H14="","",Informationen!C$12)</f>
        <v>Bitte eintragen</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200</v>
      </c>
      <c r="F15" s="59" t="s">
        <v>201</v>
      </c>
      <c r="G15" s="59"/>
      <c r="H15" s="60" t="str">
        <f>IF(B15="","",IF(Informationen!D$13="","Keine Rolle angegeben",Informationen!D$13))</f>
        <v>VNB Strom und Gas</v>
      </c>
      <c r="I15" s="61" t="str">
        <f>IF(H15="","",Informationen!C$12)</f>
        <v>Bitte eintragen</v>
      </c>
      <c r="J15" s="16">
        <f>IF($H15="","",Informationen!B$16)</f>
        <v>0</v>
      </c>
      <c r="K15" s="16">
        <f>IF($H15="","",Informationen!D$15)</f>
        <v>0</v>
      </c>
      <c r="L15" s="16">
        <f>IF($H15="","",Informationen!B$15)</f>
        <v>0</v>
      </c>
      <c r="M15" s="16">
        <f>IF($H15="","",Informationen!B$17)</f>
        <v>0</v>
      </c>
      <c r="N15" s="16">
        <f>IF($H15="","",Informationen!D$17)</f>
        <v>0</v>
      </c>
    </row>
    <row r="16" spans="1:15" ht="372" customHeight="1" x14ac:dyDescent="0.25">
      <c r="A16" s="32">
        <v>12</v>
      </c>
      <c r="B16" s="71" t="s">
        <v>71</v>
      </c>
      <c r="C16" s="33" t="str">
        <f>IF(AND(ISTEXT(B16),ISTEXT(I16),LEN(F16)&lt;2129),"-","!")</f>
        <v>!</v>
      </c>
      <c r="D16" s="34"/>
      <c r="E16" s="58" t="s">
        <v>215</v>
      </c>
      <c r="F16" s="59" t="s">
        <v>209</v>
      </c>
      <c r="G16" s="59"/>
      <c r="H16" s="60" t="str">
        <f>IF(B16="","",IF(Informationen!D$13="","Keine Rolle angegeben",Informationen!D$13))</f>
        <v>VNB Strom und Gas</v>
      </c>
      <c r="I16" s="61" t="str">
        <f>IF(H16="","",Informationen!C$12)</f>
        <v>Bitte eintragen</v>
      </c>
      <c r="J16" s="16">
        <f>IF($H16="","",Informationen!B$16)</f>
        <v>0</v>
      </c>
      <c r="K16" s="16">
        <f>IF($H16="","",Informationen!D$15)</f>
        <v>0</v>
      </c>
      <c r="L16" s="16">
        <f>IF($H16="","",Informationen!B$15)</f>
        <v>0</v>
      </c>
      <c r="M16" s="16">
        <f>IF($H16="","",Informationen!B$17)</f>
        <v>0</v>
      </c>
      <c r="N16" s="16">
        <f>IF($H16="","",Informationen!D$17)</f>
        <v>0</v>
      </c>
    </row>
    <row r="17" spans="1:14" ht="361.5" customHeight="1" x14ac:dyDescent="0.25">
      <c r="A17" s="32">
        <v>13</v>
      </c>
      <c r="B17" s="71" t="s">
        <v>72</v>
      </c>
      <c r="C17" s="33" t="str">
        <f>IF(AND(ISTEXT(B17),ISTEXT(I17),LEN(F17)&lt;2129),"-","!")</f>
        <v>-</v>
      </c>
      <c r="D17" s="34"/>
      <c r="E17" s="58" t="s">
        <v>214</v>
      </c>
      <c r="F17" s="59" t="s">
        <v>202</v>
      </c>
      <c r="G17" s="59"/>
      <c r="H17" s="60" t="str">
        <f>IF(B17="","",IF(Informationen!D$13="","Keine Rolle angegeben",Informationen!D$13))</f>
        <v>VNB Strom und Gas</v>
      </c>
      <c r="I17" s="61" t="str">
        <f>IF(H17="","",Informationen!C$12)</f>
        <v>Bitte eintragen</v>
      </c>
      <c r="J17" s="16">
        <f>IF($H17="","",Informationen!B$16)</f>
        <v>0</v>
      </c>
      <c r="K17" s="16">
        <f>IF($H17="","",Informationen!D$15)</f>
        <v>0</v>
      </c>
      <c r="L17" s="16">
        <f>IF($H17="","",Informationen!B$15)</f>
        <v>0</v>
      </c>
      <c r="M17" s="16">
        <f>IF($H17="","",Informationen!B$17)</f>
        <v>0</v>
      </c>
      <c r="N17" s="16">
        <f>IF($H17="","",Informationen!D$17)</f>
        <v>0</v>
      </c>
    </row>
    <row r="18" spans="1:14" ht="180" x14ac:dyDescent="0.25">
      <c r="A18" s="32">
        <v>14</v>
      </c>
      <c r="B18" s="71" t="s">
        <v>72</v>
      </c>
      <c r="C18" s="33" t="str">
        <f t="shared" si="0"/>
        <v>-</v>
      </c>
      <c r="D18" s="34"/>
      <c r="E18" s="58" t="s">
        <v>220</v>
      </c>
      <c r="F18" s="59" t="s">
        <v>225</v>
      </c>
      <c r="G18" s="59"/>
      <c r="H18" s="60" t="str">
        <f>IF(B18="","",IF(Informationen!D$13="","Keine Rolle angegeben",Informationen!D$13))</f>
        <v>VNB Strom und Gas</v>
      </c>
      <c r="I18" s="61" t="str">
        <f>IF(H18="","",Informationen!C$12)</f>
        <v>Bitte eintragen</v>
      </c>
      <c r="J18" s="16">
        <f>IF($H18="","",Informationen!B$16)</f>
        <v>0</v>
      </c>
      <c r="K18" s="16">
        <f>IF($H18="","",Informationen!D$15)</f>
        <v>0</v>
      </c>
      <c r="L18" s="16">
        <f>IF($H18="","",Informationen!B$15)</f>
        <v>0</v>
      </c>
      <c r="M18" s="16">
        <f>IF($H18="","",Informationen!B$17)</f>
        <v>0</v>
      </c>
      <c r="N18" s="16">
        <f>IF($H18="","",Informationen!D$17)</f>
        <v>0</v>
      </c>
    </row>
    <row r="19" spans="1:14" ht="210" x14ac:dyDescent="0.25">
      <c r="A19" s="32">
        <v>15</v>
      </c>
      <c r="B19" s="71" t="s">
        <v>182</v>
      </c>
      <c r="C19" s="33" t="str">
        <f t="shared" si="0"/>
        <v>!</v>
      </c>
      <c r="D19" s="34"/>
      <c r="E19" s="58" t="s">
        <v>221</v>
      </c>
      <c r="F19" s="59" t="s">
        <v>210</v>
      </c>
      <c r="G19" s="59"/>
      <c r="H19" s="60" t="str">
        <f>IF(B19="","",IF(Informationen!D$13="","Keine Rolle angegeben",Informationen!D$13))</f>
        <v>VNB Strom und Gas</v>
      </c>
      <c r="I19" s="61" t="str">
        <f>IF(H19="","",Informationen!C$12)</f>
        <v>Bitte eintragen</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203</v>
      </c>
      <c r="F20" s="59" t="s">
        <v>226</v>
      </c>
      <c r="G20" s="59"/>
      <c r="H20" s="60" t="str">
        <f>IF(B20="","",IF(Informationen!D$13="","Keine Rolle angegeben",Informationen!D$13))</f>
        <v>VNB Strom und Gas</v>
      </c>
      <c r="I20" s="61" t="str">
        <f>IF(H20="","",Informationen!C$12)</f>
        <v>Bitte eintragen</v>
      </c>
      <c r="J20" s="16">
        <f>IF($H20="","",Informationen!B$16)</f>
        <v>0</v>
      </c>
      <c r="K20" s="16">
        <f>IF($H20="","",Informationen!D$15)</f>
        <v>0</v>
      </c>
      <c r="L20" s="16">
        <f>IF($H20="","",Informationen!B$15)</f>
        <v>0</v>
      </c>
      <c r="M20" s="16">
        <f>IF($H20="","",Informationen!B$17)</f>
        <v>0</v>
      </c>
      <c r="N20" s="16">
        <f>IF($H20="","",Informationen!D$17)</f>
        <v>0</v>
      </c>
    </row>
    <row r="21" spans="1:14" ht="180" x14ac:dyDescent="0.25">
      <c r="A21" s="32">
        <v>17</v>
      </c>
      <c r="B21" s="71" t="s">
        <v>184</v>
      </c>
      <c r="C21" s="33" t="str">
        <f t="shared" si="0"/>
        <v>!</v>
      </c>
      <c r="D21" s="34"/>
      <c r="E21" s="58" t="s">
        <v>216</v>
      </c>
      <c r="F21" s="59" t="s">
        <v>227</v>
      </c>
      <c r="G21" s="59"/>
      <c r="H21" s="60" t="str">
        <f>IF(B21="","",IF(Informationen!D$13="","Keine Rolle angegeben",Informationen!D$13))</f>
        <v>VNB Strom und Gas</v>
      </c>
      <c r="I21" s="61" t="str">
        <f>IF(H21="","",Informationen!C$12)</f>
        <v>Bitte eintragen</v>
      </c>
      <c r="J21" s="16">
        <f>IF($H21="","",Informationen!B$16)</f>
        <v>0</v>
      </c>
      <c r="K21" s="16">
        <f>IF($H21="","",Informationen!D$15)</f>
        <v>0</v>
      </c>
      <c r="L21" s="16">
        <f>IF($H21="","",Informationen!B$15)</f>
        <v>0</v>
      </c>
      <c r="M21" s="16">
        <f>IF($H21="","",Informationen!B$17)</f>
        <v>0</v>
      </c>
      <c r="N21" s="16">
        <f>IF($H21="","",Informationen!D$17)</f>
        <v>0</v>
      </c>
    </row>
    <row r="22" spans="1:14" ht="317.25" customHeight="1" x14ac:dyDescent="0.25">
      <c r="A22" s="32">
        <v>18</v>
      </c>
      <c r="B22" s="71" t="s">
        <v>88</v>
      </c>
      <c r="C22" s="33" t="str">
        <f t="shared" si="0"/>
        <v>!</v>
      </c>
      <c r="D22" s="34"/>
      <c r="E22" s="58" t="s">
        <v>217</v>
      </c>
      <c r="F22" s="59" t="s">
        <v>207</v>
      </c>
      <c r="G22" s="59"/>
      <c r="H22" s="60" t="str">
        <f>IF(B22="","",IF(Informationen!D$13="","Keine Rolle angegeben",Informationen!D$13))</f>
        <v>VNB Strom und Gas</v>
      </c>
      <c r="I22" s="61" t="str">
        <f>IF(H22="","",Informationen!C$12)</f>
        <v>Bitte eintragen</v>
      </c>
      <c r="J22" s="16">
        <f>IF($H22="","",Informationen!B$16)</f>
        <v>0</v>
      </c>
      <c r="K22" s="16">
        <f>IF($H22="","",Informationen!D$15)</f>
        <v>0</v>
      </c>
      <c r="L22" s="16">
        <f>IF($H22="","",Informationen!B$15)</f>
        <v>0</v>
      </c>
      <c r="M22" s="16">
        <f>IF($H22="","",Informationen!B$17)</f>
        <v>0</v>
      </c>
      <c r="N22" s="16">
        <f>IF($H22="","",Informationen!D$17)</f>
        <v>0</v>
      </c>
    </row>
    <row r="23" spans="1:14" ht="105" x14ac:dyDescent="0.25">
      <c r="A23" s="32">
        <v>19</v>
      </c>
      <c r="B23" s="71" t="s">
        <v>88</v>
      </c>
      <c r="C23" s="33" t="str">
        <f t="shared" si="0"/>
        <v>-</v>
      </c>
      <c r="D23" s="34"/>
      <c r="E23" s="58" t="s">
        <v>218</v>
      </c>
      <c r="F23" s="59" t="s">
        <v>204</v>
      </c>
      <c r="G23" s="59"/>
      <c r="H23" s="60" t="str">
        <f>IF(B23="","",IF(Informationen!D$13="","Keine Rolle angegeben",Informationen!D$13))</f>
        <v>VNB Strom und Gas</v>
      </c>
      <c r="I23" s="61" t="str">
        <f>IF(H23="","",Informationen!C$12)</f>
        <v>Bitte eintragen</v>
      </c>
      <c r="J23" s="16">
        <f>IF($H23="","",Informationen!B$16)</f>
        <v>0</v>
      </c>
      <c r="K23" s="16">
        <f>IF($H23="","",Informationen!D$15)</f>
        <v>0</v>
      </c>
      <c r="L23" s="16">
        <f>IF($H23="","",Informationen!B$15)</f>
        <v>0</v>
      </c>
      <c r="M23" s="16">
        <f>IF($H23="","",Informationen!B$17)</f>
        <v>0</v>
      </c>
      <c r="N23" s="16">
        <f>IF($H23="","",Informationen!D$17)</f>
        <v>0</v>
      </c>
    </row>
    <row r="24" spans="1:14" ht="337.5" customHeight="1" x14ac:dyDescent="0.25">
      <c r="A24" s="32">
        <v>20</v>
      </c>
      <c r="B24" s="71" t="s">
        <v>105</v>
      </c>
      <c r="C24" s="33" t="str">
        <f t="shared" si="0"/>
        <v>!</v>
      </c>
      <c r="D24" s="34"/>
      <c r="E24" s="58" t="s">
        <v>219</v>
      </c>
      <c r="F24" s="59" t="s">
        <v>228</v>
      </c>
      <c r="G24" s="59"/>
      <c r="H24" s="60" t="str">
        <f>IF(B24="","",IF(Informationen!D$13="","Keine Rolle angegeben",Informationen!D$13))</f>
        <v>VNB Strom und Gas</v>
      </c>
      <c r="I24" s="61" t="str">
        <f>IF(H24="","",Informationen!C$12)</f>
        <v>Bitte eintragen</v>
      </c>
      <c r="J24" s="16">
        <f>IF($H24="","",Informationen!B$16)</f>
        <v>0</v>
      </c>
      <c r="K24" s="16">
        <f>IF($H24="","",Informationen!D$15)</f>
        <v>0</v>
      </c>
      <c r="L24" s="16">
        <f>IF($H24="","",Informationen!B$15)</f>
        <v>0</v>
      </c>
      <c r="M24" s="16">
        <f>IF($H24="","",Informationen!B$17)</f>
        <v>0</v>
      </c>
      <c r="N24" s="16">
        <f>IF($H24="","",Informationen!D$17)</f>
        <v>0</v>
      </c>
    </row>
    <row r="25" spans="1:14" ht="86.1" customHeight="1" x14ac:dyDescent="0.25">
      <c r="A25" s="32">
        <v>21</v>
      </c>
      <c r="B25" s="71" t="s">
        <v>105</v>
      </c>
      <c r="C25" s="33" t="str">
        <f t="shared" si="0"/>
        <v>-</v>
      </c>
      <c r="D25" s="34"/>
      <c r="E25" s="58" t="s">
        <v>219</v>
      </c>
      <c r="F25" s="59" t="s">
        <v>229</v>
      </c>
      <c r="G25" s="59"/>
      <c r="H25" s="60" t="str">
        <f>IF(B25="","",IF(Informationen!D$13="","Keine Rolle angegeben",Informationen!D$13))</f>
        <v>VNB Strom und Gas</v>
      </c>
      <c r="I25" s="61" t="str">
        <f>IF(H25="","",Informationen!C$12)</f>
        <v>Bitte eintragen</v>
      </c>
      <c r="J25" s="16">
        <f>IF($H25="","",Informationen!B$16)</f>
        <v>0</v>
      </c>
      <c r="K25" s="16">
        <f>IF($H25="","",Informationen!D$15)</f>
        <v>0</v>
      </c>
      <c r="L25" s="16">
        <f>IF($H25="","",Informationen!B$15)</f>
        <v>0</v>
      </c>
      <c r="M25" s="16">
        <f>IF($H25="","",Informationen!B$17)</f>
        <v>0</v>
      </c>
      <c r="N25" s="16">
        <f>IF($H25="","",Informationen!D$17)</f>
        <v>0</v>
      </c>
    </row>
    <row r="26" spans="1:14" ht="97.5" customHeight="1" x14ac:dyDescent="0.25">
      <c r="A26" s="32">
        <v>22</v>
      </c>
      <c r="B26" s="71" t="s">
        <v>111</v>
      </c>
      <c r="C26" s="33" t="str">
        <f t="shared" si="0"/>
        <v>-</v>
      </c>
      <c r="D26" s="34"/>
      <c r="E26" s="58"/>
      <c r="F26" s="59" t="s">
        <v>205</v>
      </c>
      <c r="G26" s="59"/>
      <c r="H26" s="60" t="str">
        <f>IF(B26="","",IF(Informationen!D$13="","Keine Rolle angegeben",Informationen!D$13))</f>
        <v>VNB Strom und Gas</v>
      </c>
      <c r="I26" s="61" t="str">
        <f>IF(H26="","",Informationen!C$12)</f>
        <v>Bitte eintragen</v>
      </c>
      <c r="J26" s="16">
        <f>IF($H26="","",Informationen!B$16)</f>
        <v>0</v>
      </c>
      <c r="K26" s="16">
        <f>IF($H26="","",Informationen!D$15)</f>
        <v>0</v>
      </c>
      <c r="L26" s="16">
        <f>IF($H26="","",Informationen!B$15)</f>
        <v>0</v>
      </c>
      <c r="M26" s="16">
        <f>IF($H26="","",Informationen!B$17)</f>
        <v>0</v>
      </c>
      <c r="N26" s="16">
        <f>IF($H26="","",Informationen!D$17)</f>
        <v>0</v>
      </c>
    </row>
    <row r="27" spans="1:14" ht="24.95" customHeight="1" x14ac:dyDescent="0.25">
      <c r="A27" s="32">
        <v>23</v>
      </c>
      <c r="B27" s="71" t="s">
        <v>121</v>
      </c>
      <c r="C27" s="33"/>
      <c r="D27" s="34"/>
      <c r="E27" s="58"/>
      <c r="F27" s="59"/>
      <c r="G27" s="59"/>
      <c r="H27" s="60" t="str">
        <f>IF(B27="","",IF(Informationen!D$13="","Keine Rolle angegeben",Informationen!D$13))</f>
        <v>VNB Strom und Gas</v>
      </c>
      <c r="I27" s="61" t="str">
        <f>IF(H27="","",Informationen!C$12)</f>
        <v>Bitte eintragen</v>
      </c>
      <c r="J27" s="16">
        <f>IF($H27="","",Informationen!B$16)</f>
        <v>0</v>
      </c>
      <c r="K27" s="16">
        <f>IF($H27="","",Informationen!D$15)</f>
        <v>0</v>
      </c>
      <c r="L27" s="16">
        <f>IF($H27="","",Informationen!B$15)</f>
        <v>0</v>
      </c>
      <c r="M27" s="16">
        <f>IF($H27="","",Informationen!B$17)</f>
        <v>0</v>
      </c>
      <c r="N27" s="16">
        <f>IF($H27="","",Informationen!D$17)</f>
        <v>0</v>
      </c>
    </row>
    <row r="28" spans="1:14" ht="224.25" customHeight="1" x14ac:dyDescent="0.25">
      <c r="A28" s="32">
        <v>24</v>
      </c>
      <c r="B28" s="71" t="s">
        <v>128</v>
      </c>
      <c r="C28" s="33" t="str">
        <f t="shared" si="0"/>
        <v>!</v>
      </c>
      <c r="D28" s="34"/>
      <c r="E28" s="58"/>
      <c r="F28" s="59" t="s">
        <v>211</v>
      </c>
      <c r="G28" s="59"/>
      <c r="H28" s="60" t="str">
        <f>IF(B28="","",IF(Informationen!D$13="","Keine Rolle angegeben",Informationen!D$13))</f>
        <v>VNB Strom und Gas</v>
      </c>
      <c r="I28" s="61" t="str">
        <f>IF(H28="","",Informationen!C$12)</f>
        <v>Bitte eintragen</v>
      </c>
      <c r="J28" s="16">
        <f>IF($H28="","",Informationen!B$16)</f>
        <v>0</v>
      </c>
      <c r="K28" s="16">
        <f>IF($H28="","",Informationen!D$15)</f>
        <v>0</v>
      </c>
      <c r="L28" s="16">
        <f>IF($H28="","",Informationen!B$15)</f>
        <v>0</v>
      </c>
      <c r="M28" s="16">
        <f>IF($H28="","",Informationen!B$17)</f>
        <v>0</v>
      </c>
      <c r="N28" s="16">
        <f>IF($H28="","",Informationen!D$17)</f>
        <v>0</v>
      </c>
    </row>
    <row r="29" spans="1:14" ht="375" x14ac:dyDescent="0.25">
      <c r="A29" s="32">
        <v>25</v>
      </c>
      <c r="B29" s="71" t="s">
        <v>148</v>
      </c>
      <c r="C29" s="33" t="str">
        <f t="shared" si="0"/>
        <v>!</v>
      </c>
      <c r="D29" s="34"/>
      <c r="E29" s="58"/>
      <c r="F29" s="59" t="s">
        <v>230</v>
      </c>
      <c r="G29" s="59"/>
      <c r="H29" s="60" t="str">
        <f>IF(B29="","",IF(Informationen!D$13="","Keine Rolle angegeben",Informationen!D$13))</f>
        <v>VNB Strom und Gas</v>
      </c>
      <c r="I29" s="61" t="str">
        <f>IF(H29="","",Informationen!C$12)</f>
        <v>Bitte eintragen</v>
      </c>
      <c r="J29" s="16">
        <f>IF($H29="","",Informationen!B$16)</f>
        <v>0</v>
      </c>
      <c r="K29" s="16">
        <f>IF($H29="","",Informationen!D$15)</f>
        <v>0</v>
      </c>
      <c r="L29" s="16">
        <f>IF($H29="","",Informationen!B$15)</f>
        <v>0</v>
      </c>
      <c r="M29" s="16">
        <f>IF($H29="","",Informationen!B$17)</f>
        <v>0</v>
      </c>
      <c r="N29" s="16">
        <f>IF($H29="","",Informationen!D$17)</f>
        <v>0</v>
      </c>
    </row>
    <row r="30" spans="1:14" x14ac:dyDescent="0.25">
      <c r="A30" s="32">
        <v>26</v>
      </c>
      <c r="B30" s="71"/>
      <c r="C30" s="33"/>
      <c r="D30" s="34"/>
      <c r="E30" s="58"/>
      <c r="F30" s="59"/>
      <c r="G30" s="59"/>
      <c r="H30" s="60" t="str">
        <f>IF(B30="","",IF(Informationen!D$13="","Keine Rolle angegeben",Informationen!D$13))</f>
        <v/>
      </c>
      <c r="I30" s="61" t="str">
        <f>IF(H30="","",Informationen!C$12)</f>
        <v/>
      </c>
      <c r="J30" s="16" t="str">
        <f>IF($H30="","",Informationen!B$16)</f>
        <v/>
      </c>
      <c r="K30" s="16" t="str">
        <f>IF($H30="","",Informationen!D$15)</f>
        <v/>
      </c>
      <c r="L30" s="16" t="str">
        <f>IF($H30="","",Informationen!B$15)</f>
        <v/>
      </c>
      <c r="M30" s="16" t="str">
        <f>IF($H30="","",Informationen!B$17)</f>
        <v/>
      </c>
      <c r="N30" s="16" t="str">
        <f>IF($H30="","",Informationen!D$17)</f>
        <v/>
      </c>
    </row>
    <row r="31" spans="1:14" x14ac:dyDescent="0.25">
      <c r="A31" s="32">
        <v>27</v>
      </c>
      <c r="B31" s="71"/>
      <c r="C31" s="33"/>
      <c r="D31" s="34"/>
      <c r="E31" s="58"/>
      <c r="F31" s="59"/>
      <c r="G31" s="59"/>
      <c r="H31" s="60" t="str">
        <f>IF(B31="","",IF(Informationen!D$13="","Keine Rolle angegeben",Informationen!D$13))</f>
        <v/>
      </c>
      <c r="I31" s="61" t="str">
        <f>IF(H31="","",Informationen!C$12)</f>
        <v/>
      </c>
      <c r="J31" s="16" t="str">
        <f>IF($H31="","",Informationen!B$16)</f>
        <v/>
      </c>
      <c r="K31" s="16" t="str">
        <f>IF($H31="","",Informationen!D$15)</f>
        <v/>
      </c>
      <c r="L31" s="16" t="str">
        <f>IF($H31="","",Informationen!B$15)</f>
        <v/>
      </c>
      <c r="M31" s="16" t="str">
        <f>IF($H31="","",Informationen!B$17)</f>
        <v/>
      </c>
      <c r="N31" s="16" t="str">
        <f>IF($H31="","",Informationen!D$17)</f>
        <v/>
      </c>
    </row>
    <row r="32" spans="1:14" x14ac:dyDescent="0.25">
      <c r="A32" s="32">
        <v>28</v>
      </c>
      <c r="B32" s="71"/>
      <c r="C32" s="33"/>
      <c r="D32" s="34"/>
      <c r="E32" s="58"/>
      <c r="F32" s="59"/>
      <c r="G32" s="59"/>
      <c r="H32" s="60" t="str">
        <f>IF(B32="","",IF(Informationen!D$13="","Keine Rolle angegeben",Informationen!D$13))</f>
        <v/>
      </c>
      <c r="I32" s="61" t="str">
        <f>IF(H32="","",Informationen!C$12)</f>
        <v/>
      </c>
      <c r="J32" s="16" t="str">
        <f>IF($H32="","",Informationen!B$16)</f>
        <v/>
      </c>
      <c r="K32" s="16" t="str">
        <f>IF($H32="","",Informationen!D$15)</f>
        <v/>
      </c>
      <c r="L32" s="16" t="str">
        <f>IF($H32="","",Informationen!B$15)</f>
        <v/>
      </c>
      <c r="M32" s="16" t="str">
        <f>IF($H32="","",Informationen!B$17)</f>
        <v/>
      </c>
      <c r="N32" s="16" t="str">
        <f>IF($H32="","",Informationen!D$17)</f>
        <v/>
      </c>
    </row>
    <row r="33" spans="1:14" x14ac:dyDescent="0.25">
      <c r="A33" s="32">
        <v>29</v>
      </c>
      <c r="B33" s="71"/>
      <c r="C33" s="33"/>
      <c r="D33" s="34"/>
      <c r="E33" s="58"/>
      <c r="F33" s="59"/>
      <c r="G33" s="59"/>
      <c r="H33" s="60" t="str">
        <f>IF(B33="","",IF(Informationen!D$13="","Keine Rolle angegeben",Informationen!D$13))</f>
        <v/>
      </c>
      <c r="I33" s="61" t="str">
        <f>IF(H33="","",Informationen!C$12)</f>
        <v/>
      </c>
      <c r="J33" s="16" t="str">
        <f>IF($H33="","",Informationen!B$16)</f>
        <v/>
      </c>
      <c r="K33" s="16" t="str">
        <f>IF($H33="","",Informationen!D$15)</f>
        <v/>
      </c>
      <c r="L33" s="16" t="str">
        <f>IF($H33="","",Informationen!B$15)</f>
        <v/>
      </c>
      <c r="M33" s="16" t="str">
        <f>IF($H33="","",Informationen!B$17)</f>
        <v/>
      </c>
      <c r="N33" s="16" t="str">
        <f>IF($H33="","",Informationen!D$17)</f>
        <v/>
      </c>
    </row>
    <row r="34" spans="1:14" x14ac:dyDescent="0.25">
      <c r="A34" s="32">
        <v>30</v>
      </c>
      <c r="B34" s="71"/>
      <c r="C34" s="33"/>
      <c r="D34" s="34"/>
      <c r="E34" s="58"/>
      <c r="F34" s="59"/>
      <c r="G34" s="59"/>
      <c r="H34" s="60" t="str">
        <f>IF(B34="","",IF(Informationen!D$13="","Keine Rolle angegeben",Informationen!D$13))</f>
        <v/>
      </c>
      <c r="I34" s="61" t="str">
        <f>IF(H34="","",Informationen!C$12)</f>
        <v/>
      </c>
      <c r="J34" s="16" t="str">
        <f>IF($H34="","",Informationen!B$16)</f>
        <v/>
      </c>
      <c r="K34" s="16" t="str">
        <f>IF($H34="","",Informationen!D$15)</f>
        <v/>
      </c>
      <c r="L34" s="16" t="str">
        <f>IF($H34="","",Informationen!B$15)</f>
        <v/>
      </c>
      <c r="M34" s="16" t="str">
        <f>IF($H34="","",Informationen!B$17)</f>
        <v/>
      </c>
      <c r="N34" s="16" t="str">
        <f>IF($H34="","",Informationen!D$17)</f>
        <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9" t="s">
        <v>23</v>
      </c>
      <c r="B1" s="99"/>
      <c r="C1" s="99"/>
      <c r="D1" s="99"/>
      <c r="F1" s="100"/>
      <c r="G1" s="100"/>
      <c r="H1" s="100"/>
      <c r="I1" s="100"/>
      <c r="J1" s="100"/>
      <c r="K1" s="100"/>
      <c r="L1" s="100"/>
      <c r="M1" s="100"/>
      <c r="N1" s="100"/>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100"/>
      <c r="G15" s="100"/>
      <c r="H15" s="100"/>
      <c r="I15" s="100"/>
      <c r="J15" s="100"/>
      <c r="K15" s="100"/>
      <c r="L15" s="100"/>
      <c r="M15" s="100"/>
      <c r="N15" s="100"/>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openxmlformats.org/package/2006/metadata/core-properties"/>
    <ds:schemaRef ds:uri="e650b871-5aef-458e-a377-fa1ce9036ed7"/>
    <ds:schemaRef ds:uri="http://purl.org/dc/dcmitype/"/>
    <ds:schemaRef ds:uri="http://schemas.microsoft.com/office/2006/documentManagement/types"/>
    <ds:schemaRef ds:uri="http://schemas.microsoft.com/office/2006/metadata/properties"/>
    <ds:schemaRef ds:uri="http://purl.org/dc/terms/"/>
    <ds:schemaRef ds:uri="http://purl.org/dc/elements/1.1/"/>
    <ds:schemaRef ds:uri="http://schemas.microsoft.com/office/infopath/2007/PartnerControl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2025-07-10T10:56:43Z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