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5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6.xml" ContentType="application/vnd.openxmlformats-officedocument.drawingml.chartshapes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7.xml" ContentType="application/vnd.openxmlformats-officedocument.drawingml.chartshapes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8.xml" ContentType="application/vnd.openxmlformats-officedocument.drawingml.chartshapes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9.xml" ContentType="application/vnd.openxmlformats-officedocument.drawingml.chartshapes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0.xml" ContentType="application/vnd.openxmlformats-officedocument.drawingml.chartshapes+xml"/>
  <Override PartName="/xl/charts/chart17.xml" ContentType="application/vnd.openxmlformats-officedocument.drawingml.chart+xml"/>
  <Override PartName="/xl/drawings/drawing11.xml" ContentType="application/vnd.openxmlformats-officedocument.drawingml.chartshapes+xml"/>
  <Override PartName="/xl/charts/chart18.xml" ContentType="application/vnd.openxmlformats-officedocument.drawingml.chart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J:\Datenplattformen\Runder Tisch Marktbeobachtung\"/>
    </mc:Choice>
  </mc:AlternateContent>
  <bookViews>
    <workbookView xWindow="-15" yWindow="-15" windowWidth="15450" windowHeight="12630"/>
  </bookViews>
  <sheets>
    <sheet name="Jahresbericht 2020" sheetId="1" r:id="rId1"/>
  </sheets>
  <definedNames>
    <definedName name="_xlnm._FilterDatabase" localSheetId="0" hidden="1">'Jahresbericht 2020'!$B$201:$K$204</definedName>
    <definedName name="AccessButton">"Mappe1_Tabelle1_Liste1"</definedName>
    <definedName name="AccessButton1">"Mappe1_Tabelle1_Liste1"</definedName>
    <definedName name="AccessDatabase" hidden="1">"C:\111-5\Datenerhebung\Mappe1.mdb"</definedName>
    <definedName name="Anfang">'Jahresbericht 2020'!$B$1</definedName>
    <definedName name="marke1">'Jahresbericht 2020'!$B$79</definedName>
    <definedName name="Sprungziel0">'Jahresbericht 2020'!$B$79</definedName>
    <definedName name="Sprungziel1">'Jahresbericht 2020'!$B$79</definedName>
    <definedName name="Sprungziel10">'Jahresbericht 2020'!$B$439</definedName>
    <definedName name="Sprungziel11">'Jahresbericht 2020'!$B$519</definedName>
    <definedName name="Sprungziel13">'Jahresbericht 2020'!$B$559</definedName>
    <definedName name="Sprungziel14">'Jahresbericht 2020'!$B$599</definedName>
    <definedName name="Sprungziel15">'Jahresbericht 2020'!$B$639</definedName>
    <definedName name="Sprungziel16">'Jahresbericht 2020'!$B$679</definedName>
    <definedName name="Sprungziel17">'Jahresbericht 2020'!$B$719</definedName>
    <definedName name="Sprungziel18">'Jahresbericht 2020'!$B$759</definedName>
    <definedName name="Sprungziel19">'Jahresbericht 2020'!$B$479</definedName>
    <definedName name="Sprungziel2">'Jahresbericht 2020'!$B$119</definedName>
    <definedName name="Sprungziel22">'Jahresbericht 2020'!$B$799</definedName>
    <definedName name="Sprungziel23">'Jahresbericht 2020'!$B$839</definedName>
    <definedName name="Sprungziel24">'Jahresbericht 2020'!$B$879</definedName>
    <definedName name="Sprungziel25">'Jahresbericht 2020'!$B$919</definedName>
    <definedName name="Sprungziel26">'Jahresbericht 2020'!$B$1039</definedName>
    <definedName name="Sprungziel27">'Jahresbericht 2020'!$B$999</definedName>
    <definedName name="Sprungziel28">'Jahresbericht 2020'!$B$959</definedName>
    <definedName name="Sprungziel3">'Jahresbericht 2020'!$B$159</definedName>
    <definedName name="Sprungziel4">'Jahresbericht 2020'!$B$199</definedName>
    <definedName name="Sprungziel5">'Jahresbericht 2020'!$B$239</definedName>
    <definedName name="Sprungziel6">'Jahresbericht 2020'!$B$279</definedName>
    <definedName name="Sprungziel7">'Jahresbericht 2020'!$B$319</definedName>
    <definedName name="Sprungziel8">'Jahresbericht 2020'!$B$359</definedName>
    <definedName name="Sprungziel9">'Jahresbericht 2020'!$B$399</definedName>
  </definedNames>
  <calcPr calcId="162913"/>
</workbook>
</file>

<file path=xl/calcChain.xml><?xml version="1.0" encoding="utf-8"?>
<calcChain xmlns="http://schemas.openxmlformats.org/spreadsheetml/2006/main">
  <c r="J566" i="1" l="1"/>
  <c r="J567" i="1"/>
  <c r="J568" i="1"/>
  <c r="J569" i="1"/>
  <c r="J565" i="1"/>
  <c r="D724" i="1" l="1"/>
  <c r="E724" i="1"/>
  <c r="F724" i="1"/>
  <c r="G724" i="1"/>
  <c r="C724" i="1"/>
  <c r="I570" i="1"/>
  <c r="H570" i="1"/>
  <c r="F570" i="1"/>
  <c r="D570" i="1"/>
  <c r="J570" i="1" l="1"/>
</calcChain>
</file>

<file path=xl/sharedStrings.xml><?xml version="1.0" encoding="utf-8"?>
<sst xmlns="http://schemas.openxmlformats.org/spreadsheetml/2006/main" count="321" uniqueCount="165">
  <si>
    <t>Zurück</t>
  </si>
  <si>
    <t>Außenumsatzerlöse auf dem Telekommunikationsmarkt</t>
  </si>
  <si>
    <t>Außenumsatzerlöse nach Segmenten</t>
  </si>
  <si>
    <t>Außenumsatzerlöse im Mobilfunk</t>
  </si>
  <si>
    <t>Investitionen in Sachanlagen auf dem Telekommunikationsmarkt</t>
  </si>
  <si>
    <t>Mitarbeiter auf dem Telekommunikationsmarkt</t>
  </si>
  <si>
    <t>Anteile an den Breitbandanschlüssen in Festnetzen</t>
  </si>
  <si>
    <t>Gesamtbestand an Telefonanschlüssen und Telefonzugängen</t>
  </si>
  <si>
    <t>Telefonanschlüsse/-zugänge und Wettbewerberanteile</t>
  </si>
  <si>
    <t>Telefonanschlüsse/-zugänge der alternativen Teilnehmernetzbetreiber</t>
  </si>
  <si>
    <t>Abgehende Gesprächsminuten in Festnetzen</t>
  </si>
  <si>
    <t>Über alternative Anbieter geführte Gesprächsminuten</t>
  </si>
  <si>
    <t>Datenvolumen im Mobilfunk</t>
  </si>
  <si>
    <t>Versendete Kurznachrichten per SMS</t>
  </si>
  <si>
    <t>gesamt</t>
  </si>
  <si>
    <t>Deutsche Telekom AG</t>
  </si>
  <si>
    <t>Wettbewerber</t>
  </si>
  <si>
    <t>2011</t>
  </si>
  <si>
    <t>2012</t>
  </si>
  <si>
    <t>2013</t>
  </si>
  <si>
    <t>2014</t>
  </si>
  <si>
    <t>in Mrd. €</t>
  </si>
  <si>
    <t>in %</t>
  </si>
  <si>
    <t>Außenumsatzerlöse auf dem TK-Markt</t>
  </si>
  <si>
    <t>mit Endkundenleistungen</t>
  </si>
  <si>
    <t>mit Vorleistungen</t>
  </si>
  <si>
    <t>sonstige Außenumsatzerlöse</t>
  </si>
  <si>
    <t>Außenumsatzerlöse über HFC-Netze</t>
  </si>
  <si>
    <t>mit Endkundenleistungen (ohne Endgeräte)</t>
  </si>
  <si>
    <t>mit Endgeräten</t>
  </si>
  <si>
    <t>Netzbetreiber</t>
  </si>
  <si>
    <t>Serviceprovider</t>
  </si>
  <si>
    <t>Wettbewerber (inkl. Kabel-TV-Anbieter)</t>
  </si>
  <si>
    <t>2015</t>
  </si>
  <si>
    <t>2016</t>
  </si>
  <si>
    <t>2017</t>
  </si>
  <si>
    <t>DSL</t>
  </si>
  <si>
    <t>BWA, Festverbindungen, FTTB/FTTH, HFC und Satellit</t>
  </si>
  <si>
    <t>unter 10 Mbit/s</t>
  </si>
  <si>
    <t>10 bis unter 30 Mbit/s</t>
  </si>
  <si>
    <t>30 bis unter 100 Mbit/s</t>
  </si>
  <si>
    <t>Gesamtvolumen Breitband in Mrd. GB</t>
  </si>
  <si>
    <t>Datenvolumen im Durchschnitt pro Nutzer und Monat in GB</t>
  </si>
  <si>
    <t>VoIP über HFC</t>
  </si>
  <si>
    <t>VoIP über FTTB/FTTH</t>
  </si>
  <si>
    <t>in Mio.</t>
  </si>
  <si>
    <t>VoIP über DSL</t>
  </si>
  <si>
    <t>Call-by-Call/Preselection</t>
  </si>
  <si>
    <t>Summe</t>
  </si>
  <si>
    <t>in Prozent</t>
  </si>
  <si>
    <t>in Tsd.</t>
  </si>
  <si>
    <t>Deutsche Telekom AG (direkte Endkunden)</t>
  </si>
  <si>
    <t>Wettbewerber über Resalevorleistung der Deutschen Telekom AG</t>
  </si>
  <si>
    <t>Wettbewerber über Bitstromvorleistung der Deutschen Telekom AG</t>
  </si>
  <si>
    <t>Wettbewerber über TAL-Vorleistung der Deutschen Telekom AG, Vorleistungen alternativer Carrier sowie Eigenrealisierung</t>
  </si>
  <si>
    <t>klassisches Analog/ISDN (inkl. öffentlicher Telefonstellen)</t>
  </si>
  <si>
    <t>VoIP über DSL sowie auf IP-Technologie umgestelle Analog-/ISDN-Anschlüsse</t>
  </si>
  <si>
    <t>insgesamt, ohne M2M-Karten</t>
  </si>
  <si>
    <t>LTE</t>
  </si>
  <si>
    <t>Postpaid</t>
  </si>
  <si>
    <t>Prepaid</t>
  </si>
  <si>
    <t>VoLTE-Nutzer</t>
  </si>
  <si>
    <t>Unternehmen:</t>
  </si>
  <si>
    <t>Vertragsart:</t>
  </si>
  <si>
    <t>–</t>
  </si>
  <si>
    <t>Abgehender und ankommender Mobilfunk-Sprachverkehr</t>
  </si>
  <si>
    <t>Deutsche
Telekom AG</t>
  </si>
  <si>
    <t>VoIP über DSL sowie auf IP-Technologie umgestellte Analog-/ISDN-Anschlüsse</t>
  </si>
  <si>
    <t>Gesamt</t>
  </si>
  <si>
    <t>Wettbewerberanteil</t>
  </si>
  <si>
    <t xml:space="preserve">in Mio. </t>
  </si>
  <si>
    <t> in %</t>
  </si>
  <si>
    <t>öffentliche Telefonstellen</t>
  </si>
  <si>
    <t>Summe Anschlüsse/Zugänge</t>
  </si>
  <si>
    <t>Entwicklung des Datenvolumens in Festnetzen</t>
  </si>
  <si>
    <t>Nutzung und Verteilung aktiver SIM-Karten</t>
  </si>
  <si>
    <t>in Mio. GB</t>
  </si>
  <si>
    <t>in Mrd.</t>
  </si>
  <si>
    <t>davon:</t>
  </si>
  <si>
    <t>in Mrd. Minuten</t>
  </si>
  <si>
    <t>aus Mobilfunknetzen abgehender Verkehr</t>
  </si>
  <si>
    <r>
      <rPr>
        <vertAlign val="superscript"/>
        <sz val="9"/>
        <color theme="1"/>
        <rFont val="Arial"/>
        <family val="2"/>
      </rPr>
      <t xml:space="preserve">1) </t>
    </r>
    <r>
      <rPr>
        <sz val="9"/>
        <color theme="1"/>
        <rFont val="Arial"/>
        <family val="2"/>
      </rPr>
      <t>Prognosewerte</t>
    </r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</si>
  <si>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Prognosewerte</t>
    </r>
  </si>
  <si>
    <t>Telefonanschlüsse/-zugänge der alternativen Teilnehmernetzbetreiber und der Deutschen Telekom AG nach Technologien</t>
  </si>
  <si>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Prognosewerte</t>
    </r>
  </si>
  <si>
    <t>Datenvolumen</t>
  </si>
  <si>
    <t>versendete SMS</t>
  </si>
  <si>
    <t>Disclaimer</t>
  </si>
  <si>
    <t>Datennutzung</t>
  </si>
  <si>
    <t xml:space="preserve">Die hier veröffentlichten Daten gelten als für die Öffentlichkeit zur freien Verfügung und Verwendung bereitgestellt. </t>
  </si>
  <si>
    <t>Hierfür können die Daten kostenfrei heruntergeladen und gespeichert werden.</t>
  </si>
  <si>
    <t>Marktdaten können kostenfrei verwendet werden</t>
  </si>
  <si>
    <t>Die Bundesnetzagentur ist bestrebt, eine größtmögliche Nutzung der Daten zu ermöglichen.</t>
  </si>
  <si>
    <t xml:space="preserve">Daher werden alle Marktdaten, die in diesem Bereich veröffentlicht werden, unter einer </t>
  </si>
  <si>
    <t xml:space="preserve">Creative Commons Namensnennung 4.0 International Lizenz angeboten. </t>
  </si>
  <si>
    <t>Heruntergeladene Marktdaten dürfen Sie</t>
  </si>
  <si>
    <t xml:space="preserve">- Teilen - die Daten dürfen Sie unter Nennung der Quelle in beliebigen Medien und Formaten teilen und vervielfältigen. </t>
  </si>
  <si>
    <t>Als Namensnennung ist "Bundesnetzagentur" zu verwenden.</t>
  </si>
  <si>
    <t>- Bearbeiten - heruntergeladene Daten dürfen in Teilen genutzt, zusammengefügt und verändert werden.</t>
  </si>
  <si>
    <t xml:space="preserve">Weitere Informationen zur Creative-Common-Lizenz finden sich auf der Webseite </t>
  </si>
  <si>
    <t>creativecommons.org.</t>
  </si>
  <si>
    <t xml:space="preserve">Hohe Datenqualität </t>
  </si>
  <si>
    <t xml:space="preserve">Die Datenqualität ist ein entscheidender Aspekt. Die Bundesnetzagentur bezieht die Daten direkt von den Unternehmen. </t>
  </si>
  <si>
    <t xml:space="preserve">Sie steht dabei in stetigem Austausch mit den Datenlieferanten, um die Datenqualität kontinuierlich zu verbessern. </t>
  </si>
  <si>
    <t>Eine Haftung der Bundesnetzagentur für die Richtigkeit und Vollständigkeit der Daten wird ausgeschlossen.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</si>
  <si>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</si>
  <si>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1 Gbit/s und mehr</t>
  </si>
  <si>
    <t>Penetration (SIM-Karten / Einwohner)</t>
  </si>
  <si>
    <t>-</t>
  </si>
  <si>
    <t>Funk-Basisstationen</t>
  </si>
  <si>
    <t>5G</t>
  </si>
  <si>
    <t>UMTS/3G</t>
  </si>
  <si>
    <t>GSM/2G</t>
  </si>
  <si>
    <t>Umsatzerlöse und Leistungen pro SIM-Karte und Monat
Umsatzerlöse und Leistungen pro SIM-Karte und Monat</t>
  </si>
  <si>
    <t>Aktive Breitbandanschlüsse in Festnetzen</t>
  </si>
  <si>
    <t>Aktive DSL-Anschlüsse</t>
  </si>
  <si>
    <t>Aktive Breitbandanschlüsse über HFC-Netze</t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</si>
  <si>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Summenangabe weicht rundungsbedingt von der Summierung der Einzelwerte ab.</t>
    </r>
  </si>
  <si>
    <t>Jahresbericht 2020 der Bundesnetzagentur</t>
  </si>
  <si>
    <t>2020¹⁾</t>
  </si>
  <si>
    <t>100³)</t>
  </si>
  <si>
    <r>
      <t>2020</t>
    </r>
    <r>
      <rPr>
        <vertAlign val="superscript"/>
        <sz val="11"/>
        <color theme="1"/>
        <rFont val="Arial"/>
        <family val="2"/>
      </rPr>
      <t>1)</t>
    </r>
  </si>
  <si>
    <t>2018</t>
  </si>
  <si>
    <t>2019</t>
  </si>
  <si>
    <t>Verteilung der vermarkteten Bandbreiten bei vertraglich gebuchten Festnetz-Breitbandanschlüssen</t>
  </si>
  <si>
    <t>2010</t>
  </si>
  <si>
    <r>
      <t>2020</t>
    </r>
    <r>
      <rPr>
        <sz val="11"/>
        <color theme="1"/>
        <rFont val="Arial"/>
        <family val="2"/>
      </rPr>
      <t>¹⁾</t>
    </r>
  </si>
  <si>
    <t>Direktverkehr</t>
  </si>
  <si>
    <t>M2M-Karten</t>
  </si>
  <si>
    <t>LTE-Teilnehmer (ohne M2M-Karten)</t>
  </si>
  <si>
    <t>stationäre oder hybride Nutzung</t>
  </si>
  <si>
    <t>sonstige Verkehre</t>
  </si>
  <si>
    <t>in nationale Festnetze</t>
  </si>
  <si>
    <t>ins eigene Mobilfunknetz</t>
  </si>
  <si>
    <t>in fremde nationale Mobilfunknetze</t>
  </si>
  <si>
    <t>in ausländische Telefonnetze (fest/mobil)</t>
  </si>
  <si>
    <t>Aktive Breitbandanschlüsse über FTTB/FTTH</t>
  </si>
  <si>
    <r>
      <t>2020</t>
    </r>
    <r>
      <rPr>
        <vertAlign val="superscript"/>
        <sz val="11"/>
        <color theme="1"/>
        <rFont val="Arial"/>
        <family val="2"/>
      </rPr>
      <t>1)2)</t>
    </r>
  </si>
  <si>
    <r>
      <rPr>
        <vertAlign val="superscript"/>
        <sz val="9"/>
        <color theme="1"/>
        <rFont val="Arial"/>
        <family val="2"/>
      </rPr>
      <t>3)</t>
    </r>
    <r>
      <rPr>
        <sz val="9.1999999999999993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Summenangabe weicht rundungsbedingt von der Summierung der Einzelwerte ab.</t>
    </r>
  </si>
  <si>
    <t>100 Mbit/s bis unter 1 Gbit/s</t>
  </si>
  <si>
    <t>HFC-Anschlüsse</t>
  </si>
  <si>
    <r>
      <t>2020</t>
    </r>
    <r>
      <rPr>
        <b/>
        <vertAlign val="superscript"/>
        <sz val="11"/>
        <color indexed="8"/>
        <rFont val="Arial"/>
        <family val="2"/>
      </rPr>
      <t>1)</t>
    </r>
  </si>
  <si>
    <t>Analog/ISDN (inkl. öffentlicher Telefonstellen)</t>
  </si>
  <si>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 klassische Telefonanschlüsse</t>
    </r>
  </si>
  <si>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 sowie auf IP-Technologie umgestellte Analog-/ISDN-Anschlüsse</t>
    </r>
  </si>
  <si>
    <r>
      <t>VoIP über DSL</t>
    </r>
    <r>
      <rPr>
        <vertAlign val="superscript"/>
        <sz val="11"/>
        <rFont val="Arial"/>
        <family val="2"/>
      </rPr>
      <t>2)</t>
    </r>
  </si>
  <si>
    <r>
      <t>Analog-/ISDN-Anschlüsse</t>
    </r>
    <r>
      <rPr>
        <vertAlign val="superscript"/>
        <sz val="11"/>
        <rFont val="Arial"/>
        <family val="2"/>
      </rPr>
      <t>3)</t>
    </r>
  </si>
  <si>
    <t>FTTB/FTTH-Anschlüsse</t>
  </si>
  <si>
    <t>aus nationalen Festnetzen</t>
  </si>
  <si>
    <t>aus dem eigenen Mobilfunknetz</t>
  </si>
  <si>
    <t>aus fremden nationalen Mobilfunknetzen</t>
  </si>
  <si>
    <t>aus ausländischen Telefonnetzen (fest/mobil)</t>
  </si>
  <si>
    <t>Umsatzerlöse und Leistungen pro aktiver SIM-Karte und Monat</t>
  </si>
  <si>
    <t>Jahresbericht 2020</t>
  </si>
  <si>
    <r>
      <t>100</t>
    </r>
    <r>
      <rPr>
        <vertAlign val="superscript"/>
        <sz val="11"/>
        <color theme="1"/>
        <rFont val="Arial"/>
        <family val="2"/>
      </rPr>
      <t>1)</t>
    </r>
  </si>
  <si>
    <r>
      <rPr>
        <vertAlign val="superscript"/>
        <sz val="9"/>
        <color theme="1"/>
        <rFont val="Arial"/>
        <family val="2"/>
      </rPr>
      <t>2)</t>
    </r>
    <r>
      <rPr>
        <sz val="9.1999999999999993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Die strukturelle Verschiebung zwischen einzelnen Segmenten ist auf eine Restrukturierung von Geschäftsfeldern eines Unternehmens zurückzuführen.</t>
    </r>
  </si>
  <si>
    <t>Jahr</t>
  </si>
  <si>
    <t>Telefonie
 (in Min.)</t>
  </si>
  <si>
    <t>SMS
(Anzahl)</t>
  </si>
  <si>
    <t>Daten 
(in MB)</t>
  </si>
  <si>
    <t>Endkundenumsatz  (ohne Endgeräte) exkl. MwSt.</t>
  </si>
  <si>
    <t>in Mobilfunknetzen ankommender Verkehr</t>
  </si>
  <si>
    <t>Verteilung der vermarkteten Bandbreiten bei vertraglich gebuchten Festnetz-Breitbandanschlüssen im Jahr 2020</t>
  </si>
  <si>
    <t>Außenumsatzerlöse über xDSL/FTTx-Netze</t>
  </si>
  <si>
    <t>Wettbe-werberanteil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</si>
</sst>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?0.0"/>
    <numFmt numFmtId="168" formatCode="0,,,"/>
    <numFmt numFmtId="169" formatCode="0.0,,,"/>
    <numFmt numFmtId="170" formatCode="#,##0.000"/>
    <numFmt numFmtId="171" formatCode="_-* #,##0.00\ [$€-1]_-;\-* #,##0.00\ [$€-1]_-;_-* &quot;-&quot;??\ [$€-1]_-"/>
    <numFmt numFmtId="172" formatCode="_-* #,##0\ _€_-;\-* #,##0\ _€_-;_-* &quot;-&quot;??\ _€_-;_-@_-"/>
    <numFmt numFmtId="173" formatCode="#,##0.00_ ;\-#,##0.00\ "/>
  </numFmts>
  <fonts count="31" x14ac:knownFonts="1">
    <font>
      <sz val="11"/>
      <color theme="1"/>
      <name val="Arial"/>
      <family val="2"/>
    </font>
    <font>
      <sz val="11"/>
      <color theme="1"/>
      <name val="BundesSans Office"/>
      <family val="2"/>
    </font>
    <font>
      <sz val="11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u/>
      <sz val="11"/>
      <color rgb="FF0115FF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BundesSans Office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9"/>
      <name val="Arial"/>
      <family val="2"/>
    </font>
    <font>
      <sz val="11"/>
      <color rgb="FF2168C3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vertAlign val="superscript"/>
      <sz val="9"/>
      <name val="Arial"/>
      <family val="2"/>
    </font>
    <font>
      <u/>
      <sz val="11"/>
      <color rgb="FF2168C3"/>
      <name val="Arial"/>
      <family val="2"/>
    </font>
    <font>
      <sz val="9.1999999999999993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perscript"/>
      <sz val="11"/>
      <color indexed="8"/>
      <name val="Arial"/>
      <family val="2"/>
    </font>
    <font>
      <sz val="11"/>
      <color rgb="FFFF0000"/>
      <name val="Arial"/>
      <family val="2"/>
    </font>
    <font>
      <sz val="10"/>
      <name val="Arial"/>
    </font>
    <font>
      <u/>
      <sz val="11"/>
      <color indexed="62"/>
      <name val="Arial"/>
      <family val="2"/>
    </font>
    <font>
      <sz val="11"/>
      <color theme="4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E8E8E8"/>
        <bgColor indexed="64"/>
      </patternFill>
    </fill>
    <fill>
      <patternFill patternType="solid">
        <fgColor rgb="FFF4F4F4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5">
    <xf numFmtId="0" fontId="0" fillId="0" borderId="0"/>
    <xf numFmtId="0" fontId="3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10" fillId="0" borderId="0"/>
    <xf numFmtId="9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2" fillId="0" borderId="0"/>
    <xf numFmtId="9" fontId="10" fillId="0" borderId="0" applyFont="0" applyFill="0" applyBorder="0" applyAlignment="0" applyProtection="0"/>
    <xf numFmtId="0" fontId="13" fillId="0" borderId="0"/>
    <xf numFmtId="171" fontId="10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1" fillId="2" borderId="0" applyNumberFormat="0" applyBorder="0" applyAlignment="0" applyProtection="0"/>
    <xf numFmtId="0" fontId="28" fillId="0" borderId="0"/>
    <xf numFmtId="44" fontId="10" fillId="0" borderId="0" applyFont="0" applyFill="0" applyBorder="0" applyAlignment="0" applyProtection="0"/>
  </cellStyleXfs>
  <cellXfs count="234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/>
    <xf numFmtId="0" fontId="7" fillId="0" borderId="0" xfId="0" applyFont="1"/>
    <xf numFmtId="0" fontId="0" fillId="0" borderId="0" xfId="0" applyAlignment="1"/>
    <xf numFmtId="0" fontId="0" fillId="0" borderId="0" xfId="0" applyFill="1" applyAlignment="1">
      <alignment vertical="top"/>
    </xf>
    <xf numFmtId="0" fontId="0" fillId="0" borderId="0" xfId="0" applyAlignment="1">
      <alignment vertical="top"/>
    </xf>
    <xf numFmtId="0" fontId="16" fillId="0" borderId="0" xfId="0" applyFont="1" applyFill="1" applyAlignment="1">
      <alignment vertical="center"/>
    </xf>
    <xf numFmtId="0" fontId="15" fillId="0" borderId="0" xfId="1" applyFont="1" applyFill="1" applyBorder="1" applyAlignment="1">
      <alignment vertical="center"/>
    </xf>
    <xf numFmtId="0" fontId="9" fillId="0" borderId="0" xfId="1" applyFont="1" applyFill="1" applyAlignment="1">
      <alignment vertical="center"/>
    </xf>
    <xf numFmtId="0" fontId="0" fillId="0" borderId="0" xfId="0" applyFont="1"/>
    <xf numFmtId="0" fontId="0" fillId="0" borderId="0" xfId="0"/>
    <xf numFmtId="0" fontId="0" fillId="3" borderId="0" xfId="0" applyFill="1"/>
    <xf numFmtId="0" fontId="0" fillId="3" borderId="0" xfId="0" applyFill="1" applyAlignment="1"/>
    <xf numFmtId="0" fontId="4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0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16" fillId="3" borderId="0" xfId="0" applyFont="1" applyFill="1"/>
    <xf numFmtId="0" fontId="0" fillId="3" borderId="1" xfId="0" applyFont="1" applyFill="1" applyBorder="1" applyAlignment="1">
      <alignment vertical="center"/>
    </xf>
    <xf numFmtId="165" fontId="0" fillId="3" borderId="1" xfId="0" applyNumberFormat="1" applyFont="1" applyFill="1" applyBorder="1" applyAlignment="1">
      <alignment horizontal="right" vertical="center"/>
    </xf>
    <xf numFmtId="0" fontId="7" fillId="3" borderId="0" xfId="0" applyFont="1" applyFill="1"/>
    <xf numFmtId="0" fontId="0" fillId="3" borderId="0" xfId="0" applyFont="1" applyFill="1"/>
    <xf numFmtId="0" fontId="22" fillId="3" borderId="0" xfId="1" applyFont="1" applyFill="1" applyAlignment="1"/>
    <xf numFmtId="0" fontId="0" fillId="3" borderId="0" xfId="0" applyFill="1" applyAlignment="1">
      <alignment vertical="center"/>
    </xf>
    <xf numFmtId="0" fontId="5" fillId="3" borderId="0" xfId="0" applyFont="1" applyFill="1" applyAlignment="1">
      <alignment vertical="center"/>
    </xf>
    <xf numFmtId="0" fontId="0" fillId="3" borderId="1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vertical="center"/>
    </xf>
    <xf numFmtId="0" fontId="0" fillId="3" borderId="1" xfId="0" applyFill="1" applyBorder="1" applyAlignment="1">
      <alignment horizontal="right" vertical="center"/>
    </xf>
    <xf numFmtId="1" fontId="0" fillId="3" borderId="1" xfId="0" applyNumberFormat="1" applyFill="1" applyBorder="1" applyAlignment="1">
      <alignment horizontal="right" vertical="center"/>
    </xf>
    <xf numFmtId="0" fontId="0" fillId="3" borderId="1" xfId="0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22" fillId="3" borderId="0" xfId="1" applyFont="1" applyFill="1"/>
    <xf numFmtId="165" fontId="0" fillId="3" borderId="1" xfId="0" applyNumberFormat="1" applyFill="1" applyBorder="1" applyAlignment="1">
      <alignment horizontal="right" vertical="center"/>
    </xf>
    <xf numFmtId="0" fontId="4" fillId="3" borderId="0" xfId="0" applyNumberFormat="1" applyFont="1" applyFill="1" applyAlignment="1">
      <alignment horizontal="right" vertical="center"/>
    </xf>
    <xf numFmtId="166" fontId="0" fillId="3" borderId="1" xfId="0" applyNumberFormat="1" applyFill="1" applyBorder="1" applyAlignment="1">
      <alignment horizontal="right" vertical="center"/>
    </xf>
    <xf numFmtId="166" fontId="9" fillId="3" borderId="1" xfId="0" applyNumberFormat="1" applyFont="1" applyFill="1" applyBorder="1" applyAlignment="1">
      <alignment vertical="center"/>
    </xf>
    <xf numFmtId="0" fontId="0" fillId="3" borderId="0" xfId="0" applyFill="1" applyBorder="1"/>
    <xf numFmtId="0" fontId="4" fillId="3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0" fillId="3" borderId="0" xfId="0" applyFont="1" applyFill="1" applyAlignment="1">
      <alignment horizontal="right" vertical="center"/>
    </xf>
    <xf numFmtId="0" fontId="9" fillId="3" borderId="0" xfId="0" applyFont="1" applyFill="1" applyBorder="1" applyAlignment="1">
      <alignment vertical="center"/>
    </xf>
    <xf numFmtId="4" fontId="9" fillId="3" borderId="0" xfId="0" applyNumberFormat="1" applyFont="1" applyFill="1" applyBorder="1" applyAlignment="1">
      <alignment horizontal="left" vertical="center"/>
    </xf>
    <xf numFmtId="165" fontId="0" fillId="3" borderId="0" xfId="12" applyNumberFormat="1" applyFont="1" applyFill="1" applyBorder="1" applyAlignment="1">
      <alignment horizontal="right" vertical="center"/>
    </xf>
    <xf numFmtId="0" fontId="9" fillId="3" borderId="5" xfId="0" applyFont="1" applyFill="1" applyBorder="1" applyAlignment="1">
      <alignment vertical="center"/>
    </xf>
    <xf numFmtId="49" fontId="24" fillId="3" borderId="0" xfId="12" applyNumberFormat="1" applyFont="1" applyFill="1" applyBorder="1" applyAlignment="1">
      <alignment horizontal="right" vertical="center"/>
    </xf>
    <xf numFmtId="0" fontId="7" fillId="3" borderId="0" xfId="0" applyFont="1" applyFill="1" applyBorder="1" applyAlignment="1">
      <alignment vertical="center"/>
    </xf>
    <xf numFmtId="0" fontId="4" fillId="3" borderId="0" xfId="0" applyFont="1" applyFill="1" applyBorder="1"/>
    <xf numFmtId="0" fontId="0" fillId="3" borderId="0" xfId="0" applyFont="1" applyFill="1" applyBorder="1"/>
    <xf numFmtId="2" fontId="4" fillId="3" borderId="0" xfId="0" applyNumberFormat="1" applyFont="1" applyFill="1" applyBorder="1" applyAlignment="1">
      <alignment horizontal="right" vertical="center"/>
    </xf>
    <xf numFmtId="1" fontId="0" fillId="3" borderId="0" xfId="0" applyNumberFormat="1" applyFont="1" applyFill="1" applyBorder="1" applyAlignment="1">
      <alignment horizontal="right" vertical="center"/>
    </xf>
    <xf numFmtId="0" fontId="5" fillId="3" borderId="0" xfId="0" applyFont="1" applyFill="1"/>
    <xf numFmtId="0" fontId="5" fillId="3" borderId="0" xfId="0" applyFont="1" applyFill="1" applyBorder="1"/>
    <xf numFmtId="0" fontId="22" fillId="3" borderId="0" xfId="1" applyFont="1" applyFill="1" applyAlignment="1">
      <alignment vertical="center"/>
    </xf>
    <xf numFmtId="3" fontId="0" fillId="3" borderId="6" xfId="5" applyNumberFormat="1" applyFont="1" applyFill="1" applyBorder="1" applyAlignment="1">
      <alignment horizontal="right"/>
    </xf>
    <xf numFmtId="0" fontId="4" fillId="3" borderId="0" xfId="0" applyFont="1" applyFill="1" applyAlignment="1">
      <alignment horizontal="left" vertical="center"/>
    </xf>
    <xf numFmtId="0" fontId="3" fillId="3" borderId="0" xfId="1" applyFill="1" applyAlignment="1">
      <alignment vertical="center"/>
    </xf>
    <xf numFmtId="0" fontId="0" fillId="3" borderId="0" xfId="0" quotePrefix="1" applyFill="1" applyAlignment="1">
      <alignment horizontal="left" vertical="center" indent="1"/>
    </xf>
    <xf numFmtId="0" fontId="0" fillId="3" borderId="0" xfId="0" applyFill="1" applyAlignment="1">
      <alignment horizontal="left" vertical="center" indent="1"/>
    </xf>
    <xf numFmtId="0" fontId="4" fillId="3" borderId="0" xfId="0" applyFont="1" applyFill="1" applyBorder="1" applyAlignment="1">
      <alignment horizontal="right" vertical="center"/>
    </xf>
    <xf numFmtId="0" fontId="0" fillId="3" borderId="0" xfId="0" applyFill="1" applyBorder="1" applyAlignment="1">
      <alignment vertical="center"/>
    </xf>
    <xf numFmtId="3" fontId="0" fillId="3" borderId="6" xfId="5" applyNumberFormat="1" applyFont="1" applyFill="1" applyBorder="1"/>
    <xf numFmtId="0" fontId="16" fillId="3" borderId="0" xfId="0" applyFont="1" applyFill="1" applyBorder="1" applyAlignment="1">
      <alignment vertical="center"/>
    </xf>
    <xf numFmtId="2" fontId="0" fillId="3" borderId="0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horizontal="left" vertical="center"/>
    </xf>
    <xf numFmtId="2" fontId="4" fillId="3" borderId="0" xfId="0" applyNumberFormat="1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29" fillId="3" borderId="0" xfId="1" applyFont="1" applyFill="1" applyAlignment="1"/>
    <xf numFmtId="0" fontId="29" fillId="3" borderId="0" xfId="1" applyFont="1" applyFill="1"/>
    <xf numFmtId="0" fontId="29" fillId="3" borderId="0" xfId="1" applyFont="1" applyFill="1" applyAlignment="1">
      <alignment vertical="center"/>
    </xf>
    <xf numFmtId="0" fontId="0" fillId="0" borderId="0" xfId="0" applyFont="1" applyAlignment="1">
      <alignment horizontal="center"/>
    </xf>
    <xf numFmtId="0" fontId="0" fillId="3" borderId="6" xfId="0" applyFont="1" applyFill="1" applyBorder="1" applyAlignment="1">
      <alignment horizontal="left"/>
    </xf>
    <xf numFmtId="3" fontId="0" fillId="3" borderId="6" xfId="0" applyNumberFormat="1" applyFont="1" applyFill="1" applyBorder="1"/>
    <xf numFmtId="0" fontId="0" fillId="3" borderId="7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166" fontId="0" fillId="3" borderId="4" xfId="0" applyNumberFormat="1" applyFill="1" applyBorder="1" applyAlignment="1">
      <alignment vertical="center"/>
    </xf>
    <xf numFmtId="0" fontId="0" fillId="3" borderId="5" xfId="0" applyFill="1" applyBorder="1" applyAlignment="1">
      <alignment vertical="center"/>
    </xf>
    <xf numFmtId="166" fontId="0" fillId="3" borderId="5" xfId="0" applyNumberFormat="1" applyFill="1" applyBorder="1" applyAlignment="1">
      <alignment vertical="center"/>
    </xf>
    <xf numFmtId="1" fontId="0" fillId="3" borderId="5" xfId="0" applyNumberFormat="1" applyFill="1" applyBorder="1" applyAlignment="1">
      <alignment vertical="center"/>
    </xf>
    <xf numFmtId="0" fontId="0" fillId="3" borderId="6" xfId="0" applyFill="1" applyBorder="1" applyAlignment="1">
      <alignment vertical="center"/>
    </xf>
    <xf numFmtId="166" fontId="0" fillId="3" borderId="6" xfId="0" applyNumberFormat="1" applyFill="1" applyBorder="1" applyAlignment="1">
      <alignment vertical="center"/>
    </xf>
    <xf numFmtId="1" fontId="0" fillId="3" borderId="6" xfId="0" applyNumberForma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166" fontId="0" fillId="3" borderId="8" xfId="0" applyNumberFormat="1" applyFill="1" applyBorder="1" applyAlignment="1">
      <alignment vertical="center"/>
    </xf>
    <xf numFmtId="1" fontId="0" fillId="3" borderId="8" xfId="0" applyNumberFormat="1" applyFill="1" applyBorder="1" applyAlignment="1">
      <alignment vertical="center"/>
    </xf>
    <xf numFmtId="1" fontId="0" fillId="3" borderId="4" xfId="0" applyNumberFormat="1" applyFill="1" applyBorder="1" applyAlignment="1">
      <alignment horizontal="right" vertical="center"/>
    </xf>
    <xf numFmtId="166" fontId="0" fillId="3" borderId="4" xfId="0" applyNumberFormat="1" applyFill="1" applyBorder="1" applyAlignment="1">
      <alignment horizontal="right" vertical="center"/>
    </xf>
    <xf numFmtId="2" fontId="0" fillId="3" borderId="1" xfId="0" applyNumberFormat="1" applyFill="1" applyBorder="1" applyAlignment="1">
      <alignment horizontal="right" vertical="center"/>
    </xf>
    <xf numFmtId="173" fontId="0" fillId="3" borderId="6" xfId="2" applyNumberFormat="1" applyFont="1" applyFill="1" applyBorder="1" applyAlignment="1">
      <alignment horizontal="right"/>
    </xf>
    <xf numFmtId="0" fontId="30" fillId="0" borderId="0" xfId="1" applyFont="1"/>
    <xf numFmtId="0" fontId="22" fillId="3" borderId="0" xfId="1" applyFont="1" applyFill="1" applyAlignment="1">
      <alignment horizontal="left" vertical="center"/>
    </xf>
    <xf numFmtId="0" fontId="3" fillId="3" borderId="0" xfId="1" applyFill="1"/>
    <xf numFmtId="0" fontId="4" fillId="4" borderId="0" xfId="0" applyFont="1" applyFill="1" applyAlignment="1">
      <alignment vertical="center"/>
    </xf>
    <xf numFmtId="0" fontId="0" fillId="4" borderId="0" xfId="0" applyFill="1"/>
    <xf numFmtId="0" fontId="4" fillId="4" borderId="0" xfId="0" applyFont="1" applyFill="1" applyBorder="1" applyAlignment="1">
      <alignment vertical="center"/>
    </xf>
    <xf numFmtId="1" fontId="4" fillId="4" borderId="0" xfId="0" applyNumberFormat="1" applyFont="1" applyFill="1" applyBorder="1" applyAlignment="1">
      <alignment vertical="center"/>
    </xf>
    <xf numFmtId="166" fontId="0" fillId="4" borderId="0" xfId="0" applyNumberFormat="1" applyFill="1"/>
    <xf numFmtId="167" fontId="0" fillId="4" borderId="0" xfId="0" applyNumberFormat="1" applyFill="1"/>
    <xf numFmtId="1" fontId="0" fillId="4" borderId="1" xfId="0" applyNumberFormat="1" applyFont="1" applyFill="1" applyBorder="1" applyAlignment="1">
      <alignment horizontal="right" vertical="center"/>
    </xf>
    <xf numFmtId="1" fontId="0" fillId="4" borderId="2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vertical="center"/>
    </xf>
    <xf numFmtId="166" fontId="4" fillId="4" borderId="3" xfId="0" applyNumberFormat="1" applyFont="1" applyFill="1" applyBorder="1" applyAlignment="1">
      <alignment horizontal="right" vertical="center"/>
    </xf>
    <xf numFmtId="9" fontId="4" fillId="4" borderId="1" xfId="0" applyNumberFormat="1" applyFont="1" applyFill="1" applyBorder="1" applyAlignment="1">
      <alignment horizontal="right" vertical="center"/>
    </xf>
    <xf numFmtId="166" fontId="4" fillId="4" borderId="1" xfId="0" applyNumberFormat="1" applyFont="1" applyFill="1" applyBorder="1" applyAlignment="1">
      <alignment horizontal="right" vertical="center"/>
    </xf>
    <xf numFmtId="0" fontId="16" fillId="4" borderId="0" xfId="0" applyFont="1" applyFill="1"/>
    <xf numFmtId="2" fontId="4" fillId="4" borderId="1" xfId="0" applyNumberFormat="1" applyFont="1" applyFill="1" applyBorder="1" applyAlignment="1">
      <alignment horizontal="right" vertical="center"/>
    </xf>
    <xf numFmtId="0" fontId="0" fillId="4" borderId="1" xfId="0" applyFont="1" applyFill="1" applyBorder="1" applyAlignment="1">
      <alignment horizontal="left" vertical="center" indent="1"/>
    </xf>
    <xf numFmtId="0" fontId="0" fillId="4" borderId="1" xfId="0" applyFont="1" applyFill="1" applyBorder="1" applyAlignment="1">
      <alignment vertical="center"/>
    </xf>
    <xf numFmtId="2" fontId="0" fillId="4" borderId="1" xfId="0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5" fillId="4" borderId="0" xfId="0" applyFont="1" applyFill="1" applyBorder="1" applyAlignment="1">
      <alignment vertical="center"/>
    </xf>
    <xf numFmtId="0" fontId="5" fillId="4" borderId="0" xfId="0" applyFont="1" applyFill="1"/>
    <xf numFmtId="0" fontId="22" fillId="4" borderId="0" xfId="1" applyFont="1" applyFill="1"/>
    <xf numFmtId="0" fontId="29" fillId="4" borderId="0" xfId="1" applyFont="1" applyFill="1"/>
    <xf numFmtId="0" fontId="0" fillId="4" borderId="0" xfId="0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0" fillId="4" borderId="1" xfId="0" applyFill="1" applyBorder="1" applyAlignment="1">
      <alignment vertical="center"/>
    </xf>
    <xf numFmtId="165" fontId="0" fillId="4" borderId="1" xfId="0" applyNumberFormat="1" applyFill="1" applyBorder="1" applyAlignment="1">
      <alignment horizontal="right" vertical="center"/>
    </xf>
    <xf numFmtId="0" fontId="7" fillId="4" borderId="0" xfId="0" applyFont="1" applyFill="1"/>
    <xf numFmtId="166" fontId="0" fillId="4" borderId="1" xfId="0" applyNumberFormat="1" applyFill="1" applyBorder="1" applyAlignment="1">
      <alignment horizontal="right" vertical="center"/>
    </xf>
    <xf numFmtId="0" fontId="0" fillId="4" borderId="1" xfId="0" applyFill="1" applyBorder="1" applyAlignment="1">
      <alignment vertical="center" wrapText="1"/>
    </xf>
    <xf numFmtId="166" fontId="0" fillId="4" borderId="1" xfId="0" applyNumberFormat="1" applyFill="1" applyBorder="1" applyAlignment="1">
      <alignment horizontal="right" vertical="top"/>
    </xf>
    <xf numFmtId="0" fontId="0" fillId="3" borderId="1" xfId="0" applyNumberFormat="1" applyFill="1" applyBorder="1" applyAlignment="1">
      <alignment horizontal="right" vertical="center"/>
    </xf>
    <xf numFmtId="1" fontId="0" fillId="4" borderId="1" xfId="0" applyNumberFormat="1" applyFill="1" applyBorder="1" applyAlignment="1">
      <alignment horizontal="right" vertical="center"/>
    </xf>
    <xf numFmtId="0" fontId="20" fillId="3" borderId="0" xfId="3" applyFont="1" applyFill="1" applyAlignment="1">
      <alignment vertical="center"/>
    </xf>
    <xf numFmtId="0" fontId="11" fillId="3" borderId="0" xfId="3" applyFont="1" applyFill="1"/>
    <xf numFmtId="0" fontId="17" fillId="4" borderId="0" xfId="3" quotePrefix="1" applyFont="1" applyFill="1" applyBorder="1" applyAlignment="1">
      <alignment horizontal="center" vertical="center"/>
    </xf>
    <xf numFmtId="0" fontId="17" fillId="4" borderId="0" xfId="3" applyFont="1" applyFill="1" applyBorder="1" applyAlignment="1">
      <alignment vertical="center"/>
    </xf>
    <xf numFmtId="0" fontId="0" fillId="4" borderId="0" xfId="0" applyFont="1" applyFill="1"/>
    <xf numFmtId="0" fontId="18" fillId="4" borderId="0" xfId="3" quotePrefix="1" applyFont="1" applyFill="1" applyBorder="1" applyAlignment="1">
      <alignment horizontal="left" vertical="center" wrapText="1"/>
    </xf>
    <xf numFmtId="0" fontId="0" fillId="4" borderId="0" xfId="0" applyFont="1" applyFill="1" applyAlignment="1">
      <alignment horizontal="center"/>
    </xf>
    <xf numFmtId="0" fontId="18" fillId="4" borderId="0" xfId="3" quotePrefix="1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left" vertical="center" wrapText="1"/>
    </xf>
    <xf numFmtId="3" fontId="9" fillId="4" borderId="1" xfId="3" applyNumberFormat="1" applyFont="1" applyFill="1" applyBorder="1" applyAlignment="1">
      <alignment horizontal="right" vertical="center"/>
    </xf>
    <xf numFmtId="4" fontId="9" fillId="4" borderId="1" xfId="3" applyNumberFormat="1" applyFont="1" applyFill="1" applyBorder="1" applyAlignment="1">
      <alignment horizontal="right" vertical="center"/>
    </xf>
    <xf numFmtId="170" fontId="9" fillId="4" borderId="1" xfId="3" applyNumberFormat="1" applyFont="1" applyFill="1" applyBorder="1" applyAlignment="1">
      <alignment horizontal="right" vertical="center"/>
    </xf>
    <xf numFmtId="0" fontId="14" fillId="4" borderId="0" xfId="0" applyFont="1" applyFill="1" applyAlignment="1">
      <alignment horizontal="left" vertical="center"/>
    </xf>
    <xf numFmtId="0" fontId="20" fillId="4" borderId="0" xfId="3" applyFont="1" applyFill="1" applyBorder="1" applyAlignment="1">
      <alignment horizontal="left" vertical="center" wrapText="1"/>
    </xf>
    <xf numFmtId="4" fontId="20" fillId="4" borderId="0" xfId="3" applyNumberFormat="1" applyFont="1" applyFill="1" applyBorder="1" applyAlignment="1">
      <alignment horizontal="center" vertical="center"/>
    </xf>
    <xf numFmtId="0" fontId="20" fillId="4" borderId="0" xfId="4" applyNumberFormat="1" applyFont="1" applyFill="1" applyBorder="1" applyAlignment="1">
      <alignment horizontal="center" vertical="center"/>
    </xf>
    <xf numFmtId="0" fontId="14" fillId="4" borderId="0" xfId="0" applyFont="1" applyFill="1" applyAlignment="1">
      <alignment vertical="center"/>
    </xf>
    <xf numFmtId="0" fontId="14" fillId="4" borderId="0" xfId="0" applyFont="1" applyFill="1" applyBorder="1" applyAlignment="1">
      <alignment vertical="center" wrapText="1"/>
    </xf>
    <xf numFmtId="0" fontId="14" fillId="4" borderId="0" xfId="0" applyFont="1" applyFill="1" applyAlignment="1">
      <alignment vertical="center" wrapText="1"/>
    </xf>
    <xf numFmtId="0" fontId="0" fillId="4" borderId="0" xfId="0" applyFill="1" applyBorder="1"/>
    <xf numFmtId="0" fontId="14" fillId="4" borderId="0" xfId="0" applyFont="1" applyFill="1" applyAlignment="1">
      <alignment wrapText="1"/>
    </xf>
    <xf numFmtId="0" fontId="14" fillId="4" borderId="0" xfId="3" applyFont="1" applyFill="1" applyAlignment="1">
      <alignment vertical="top"/>
    </xf>
    <xf numFmtId="0" fontId="3" fillId="4" borderId="0" xfId="1" applyFill="1"/>
    <xf numFmtId="0" fontId="17" fillId="4" borderId="0" xfId="3" quotePrefix="1" applyFont="1" applyFill="1" applyBorder="1" applyAlignment="1">
      <alignment vertical="center" wrapText="1"/>
    </xf>
    <xf numFmtId="0" fontId="17" fillId="4" borderId="2" xfId="3" quotePrefix="1" applyFont="1" applyFill="1" applyBorder="1" applyAlignment="1">
      <alignment vertical="center" wrapText="1"/>
    </xf>
    <xf numFmtId="0" fontId="17" fillId="4" borderId="0" xfId="3" applyFont="1" applyFill="1" applyBorder="1" applyAlignment="1">
      <alignment horizontal="center" vertical="center"/>
    </xf>
    <xf numFmtId="0" fontId="18" fillId="4" borderId="0" xfId="3" quotePrefix="1" applyFont="1" applyFill="1" applyBorder="1" applyAlignment="1">
      <alignment wrapText="1"/>
    </xf>
    <xf numFmtId="0" fontId="18" fillId="4" borderId="0" xfId="3" quotePrefix="1" applyFont="1" applyFill="1" applyBorder="1" applyAlignment="1">
      <alignment vertical="top" wrapText="1"/>
    </xf>
    <xf numFmtId="0" fontId="18" fillId="4" borderId="1" xfId="3" quotePrefix="1" applyFont="1" applyFill="1" applyBorder="1" applyAlignment="1">
      <alignment vertical="top" wrapText="1"/>
    </xf>
    <xf numFmtId="0" fontId="18" fillId="4" borderId="1" xfId="3" applyFont="1" applyFill="1" applyBorder="1" applyAlignment="1">
      <alignment horizontal="right" vertical="top"/>
    </xf>
    <xf numFmtId="0" fontId="18" fillId="4" borderId="1" xfId="3" applyFont="1" applyFill="1" applyBorder="1" applyAlignment="1">
      <alignment horizontal="right" vertical="top" wrapText="1"/>
    </xf>
    <xf numFmtId="0" fontId="18" fillId="4" borderId="1" xfId="3" applyFont="1" applyFill="1" applyBorder="1" applyAlignment="1">
      <alignment horizontal="center" vertical="top" wrapText="1"/>
    </xf>
    <xf numFmtId="0" fontId="0" fillId="4" borderId="0" xfId="0" applyFill="1" applyAlignment="1">
      <alignment vertical="top"/>
    </xf>
    <xf numFmtId="1" fontId="9" fillId="4" borderId="1" xfId="4" applyNumberFormat="1" applyFont="1" applyFill="1" applyBorder="1" applyAlignment="1">
      <alignment horizontal="right" vertical="center"/>
    </xf>
    <xf numFmtId="0" fontId="9" fillId="4" borderId="1" xfId="3" applyFont="1" applyFill="1" applyBorder="1" applyAlignment="1">
      <alignment horizontal="left" vertical="center"/>
    </xf>
    <xf numFmtId="1" fontId="9" fillId="4" borderId="1" xfId="4" applyNumberFormat="1" applyFont="1" applyFill="1" applyBorder="1" applyAlignment="1">
      <alignment vertical="center"/>
    </xf>
    <xf numFmtId="0" fontId="8" fillId="4" borderId="0" xfId="1" applyFont="1" applyFill="1"/>
    <xf numFmtId="168" fontId="0" fillId="3" borderId="1" xfId="0" applyNumberFormat="1" applyFill="1" applyBorder="1" applyAlignment="1">
      <alignment horizontal="right" vertical="center"/>
    </xf>
    <xf numFmtId="169" fontId="0" fillId="4" borderId="1" xfId="0" applyNumberFormat="1" applyFill="1" applyBorder="1" applyAlignment="1">
      <alignment horizontal="right" vertical="center"/>
    </xf>
    <xf numFmtId="3" fontId="0" fillId="4" borderId="1" xfId="0" applyNumberFormat="1" applyFill="1" applyBorder="1" applyAlignment="1">
      <alignment horizontal="right" vertical="center"/>
    </xf>
    <xf numFmtId="0" fontId="29" fillId="4" borderId="0" xfId="1" applyFont="1" applyFill="1" applyAlignment="1">
      <alignment vertical="center"/>
    </xf>
    <xf numFmtId="0" fontId="0" fillId="4" borderId="0" xfId="0" applyFont="1" applyFill="1" applyAlignment="1">
      <alignment vertical="center"/>
    </xf>
    <xf numFmtId="44" fontId="0" fillId="4" borderId="1" xfId="2" applyFont="1" applyFill="1" applyBorder="1" applyAlignment="1">
      <alignment vertical="center"/>
    </xf>
    <xf numFmtId="2" fontId="4" fillId="4" borderId="1" xfId="2" applyNumberFormat="1" applyFont="1" applyFill="1" applyBorder="1" applyAlignment="1">
      <alignment vertical="center"/>
    </xf>
    <xf numFmtId="0" fontId="16" fillId="4" borderId="0" xfId="0" applyFont="1" applyFill="1" applyAlignment="1">
      <alignment vertical="center"/>
    </xf>
    <xf numFmtId="0" fontId="0" fillId="4" borderId="3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3" fontId="0" fillId="4" borderId="1" xfId="0" applyNumberFormat="1" applyFont="1" applyFill="1" applyBorder="1" applyAlignment="1">
      <alignment vertical="center"/>
    </xf>
    <xf numFmtId="2" fontId="0" fillId="4" borderId="1" xfId="0" applyNumberFormat="1" applyFont="1" applyFill="1" applyBorder="1" applyAlignment="1">
      <alignment vertical="center"/>
    </xf>
    <xf numFmtId="0" fontId="0" fillId="4" borderId="0" xfId="0" applyFont="1" applyFill="1" applyBorder="1" applyAlignment="1">
      <alignment horizontal="left" vertical="center"/>
    </xf>
    <xf numFmtId="0" fontId="0" fillId="4" borderId="2" xfId="0" applyFont="1" applyFill="1" applyBorder="1" applyAlignment="1">
      <alignment horizontal="left" vertical="center"/>
    </xf>
    <xf numFmtId="2" fontId="4" fillId="4" borderId="1" xfId="0" applyNumberFormat="1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0" fillId="4" borderId="4" xfId="0" applyFont="1" applyFill="1" applyBorder="1" applyAlignment="1">
      <alignment vertical="center"/>
    </xf>
    <xf numFmtId="0" fontId="0" fillId="4" borderId="4" xfId="0" applyFont="1" applyFill="1" applyBorder="1" applyAlignment="1">
      <alignment horizontal="right" vertical="center"/>
    </xf>
    <xf numFmtId="0" fontId="0" fillId="4" borderId="0" xfId="0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166" fontId="0" fillId="4" borderId="0" xfId="0" applyNumberFormat="1" applyFont="1" applyFill="1" applyBorder="1" applyAlignment="1">
      <alignment horizontal="right" vertical="center"/>
    </xf>
    <xf numFmtId="0" fontId="0" fillId="4" borderId="0" xfId="0" applyFont="1" applyFill="1" applyBorder="1" applyAlignment="1">
      <alignment horizontal="right" vertical="center"/>
    </xf>
    <xf numFmtId="0" fontId="0" fillId="4" borderId="6" xfId="0" applyFont="1" applyFill="1" applyBorder="1" applyAlignment="1">
      <alignment vertical="center"/>
    </xf>
    <xf numFmtId="3" fontId="0" fillId="4" borderId="6" xfId="0" applyNumberFormat="1" applyFont="1" applyFill="1" applyBorder="1" applyAlignment="1">
      <alignment horizontal="right" vertical="center"/>
    </xf>
    <xf numFmtId="3" fontId="0" fillId="4" borderId="6" xfId="5" applyNumberFormat="1" applyFont="1" applyFill="1" applyBorder="1" applyAlignment="1">
      <alignment horizontal="right" vertical="center"/>
    </xf>
    <xf numFmtId="0" fontId="22" fillId="4" borderId="0" xfId="1" applyFont="1" applyFill="1" applyAlignment="1">
      <alignment vertical="center"/>
    </xf>
    <xf numFmtId="0" fontId="18" fillId="4" borderId="1" xfId="3" applyFont="1" applyFill="1" applyBorder="1" applyAlignment="1">
      <alignment horizontal="right" vertical="center" wrapText="1"/>
    </xf>
    <xf numFmtId="1" fontId="0" fillId="3" borderId="1" xfId="0" applyNumberFormat="1" applyFont="1" applyFill="1" applyBorder="1" applyAlignment="1">
      <alignment horizontal="right" vertical="center"/>
    </xf>
    <xf numFmtId="2" fontId="0" fillId="3" borderId="1" xfId="0" applyNumberFormat="1" applyFont="1" applyFill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9" fillId="3" borderId="5" xfId="0" applyFont="1" applyFill="1" applyBorder="1" applyAlignment="1"/>
    <xf numFmtId="2" fontId="6" fillId="3" borderId="5" xfId="11" applyNumberFormat="1" applyFont="1" applyFill="1" applyBorder="1" applyAlignment="1">
      <alignment horizontal="right" vertical="center"/>
    </xf>
    <xf numFmtId="1" fontId="6" fillId="3" borderId="5" xfId="11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9" fillId="3" borderId="6" xfId="0" applyFont="1" applyFill="1" applyBorder="1" applyAlignment="1">
      <alignment vertical="center"/>
    </xf>
    <xf numFmtId="165" fontId="6" fillId="3" borderId="6" xfId="12" applyNumberFormat="1" applyFont="1" applyFill="1" applyBorder="1" applyAlignment="1">
      <alignment horizontal="right" vertical="center"/>
    </xf>
    <xf numFmtId="9" fontId="6" fillId="3" borderId="6" xfId="11" applyFont="1" applyFill="1" applyBorder="1" applyAlignment="1">
      <alignment horizontal="right" vertical="center"/>
    </xf>
    <xf numFmtId="165" fontId="6" fillId="3" borderId="4" xfId="12" applyNumberFormat="1" applyFont="1" applyFill="1" applyBorder="1" applyAlignment="1">
      <alignment horizontal="right" vertical="center"/>
    </xf>
    <xf numFmtId="0" fontId="9" fillId="3" borderId="0" xfId="0" applyNumberFormat="1" applyFont="1" applyFill="1" applyBorder="1" applyAlignment="1">
      <alignment horizontal="left" vertical="center"/>
    </xf>
    <xf numFmtId="0" fontId="0" fillId="3" borderId="5" xfId="0" applyFill="1" applyBorder="1"/>
    <xf numFmtId="1" fontId="0" fillId="3" borderId="5" xfId="0" applyNumberFormat="1" applyFill="1" applyBorder="1"/>
    <xf numFmtId="165" fontId="6" fillId="3" borderId="0" xfId="12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0" fillId="3" borderId="4" xfId="0" applyFont="1" applyFill="1" applyBorder="1" applyAlignment="1">
      <alignment horizontal="left" vertical="top" wrapText="1"/>
    </xf>
    <xf numFmtId="0" fontId="0" fillId="3" borderId="4" xfId="0" applyFont="1" applyFill="1" applyBorder="1" applyAlignment="1">
      <alignment horizontal="right" vertical="top" wrapText="1"/>
    </xf>
    <xf numFmtId="172" fontId="0" fillId="3" borderId="4" xfId="5" applyNumberFormat="1" applyFont="1" applyFill="1" applyBorder="1" applyAlignment="1">
      <alignment horizontal="right" vertical="top" wrapText="1"/>
    </xf>
    <xf numFmtId="3" fontId="6" fillId="4" borderId="6" xfId="5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30" fillId="0" borderId="0" xfId="1" applyFont="1"/>
    <xf numFmtId="0" fontId="18" fillId="4" borderId="1" xfId="3" applyFont="1" applyFill="1" applyBorder="1" applyAlignment="1">
      <alignment horizontal="right" vertical="center" wrapText="1"/>
    </xf>
    <xf numFmtId="0" fontId="17" fillId="4" borderId="2" xfId="3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0" borderId="0" xfId="1"/>
    <xf numFmtId="0" fontId="0" fillId="3" borderId="1" xfId="0" applyFill="1" applyBorder="1" applyAlignment="1">
      <alignment horizontal="left" vertical="center" wrapText="1"/>
    </xf>
    <xf numFmtId="1" fontId="4" fillId="4" borderId="2" xfId="0" applyNumberFormat="1" applyFont="1" applyFill="1" applyBorder="1" applyAlignment="1">
      <alignment horizontal="center" vertical="center"/>
    </xf>
    <xf numFmtId="0" fontId="22" fillId="3" borderId="0" xfId="1" applyFont="1" applyFill="1" applyAlignment="1">
      <alignment horizontal="left" vertical="center"/>
    </xf>
    <xf numFmtId="0" fontId="0" fillId="4" borderId="9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 vertical="center" wrapText="1"/>
    </xf>
    <xf numFmtId="0" fontId="20" fillId="3" borderId="4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 vertical="center" wrapText="1"/>
    </xf>
    <xf numFmtId="0" fontId="3" fillId="3" borderId="0" xfId="1" quotePrefix="1" applyFill="1"/>
    <xf numFmtId="0" fontId="3" fillId="3" borderId="0" xfId="1" applyFill="1"/>
    <xf numFmtId="0" fontId="3" fillId="3" borderId="0" xfId="1" applyFill="1" applyAlignment="1">
      <alignment horizontal="left" vertical="center"/>
    </xf>
    <xf numFmtId="0" fontId="4" fillId="4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right" vertical="top" wrapText="1"/>
    </xf>
    <xf numFmtId="1" fontId="4" fillId="4" borderId="4" xfId="0" applyNumberFormat="1" applyFont="1" applyFill="1" applyBorder="1" applyAlignment="1">
      <alignment horizontal="center" vertical="center"/>
    </xf>
  </cellXfs>
  <cellStyles count="15">
    <cellStyle name="40 % - Akzent1" xfId="12" builtinId="31"/>
    <cellStyle name="Euro" xfId="9"/>
    <cellStyle name="Komma" xfId="5" builtinId="3"/>
    <cellStyle name="Link" xfId="1" builtinId="8"/>
    <cellStyle name="Prozent" xfId="11" builtinId="5"/>
    <cellStyle name="Prozent 2" xfId="7"/>
    <cellStyle name="Prozent 3" xfId="4"/>
    <cellStyle name="Standard" xfId="0" builtinId="0"/>
    <cellStyle name="Standard 2" xfId="3"/>
    <cellStyle name="Standard 3" xfId="6"/>
    <cellStyle name="Standard 3 2" xfId="10"/>
    <cellStyle name="Standard 4" xfId="13"/>
    <cellStyle name="Stil 1" xfId="8"/>
    <cellStyle name="Währung" xfId="2" builtinId="4"/>
    <cellStyle name="Währung 2" xfId="14"/>
  </cellStyles>
  <dxfs count="0"/>
  <tableStyles count="0" defaultTableStyle="TableStyleMedium2" defaultPivotStyle="PivotStyleLight16"/>
  <colors>
    <mruColors>
      <color rgb="FF315E78"/>
      <color rgb="FFE8E8E8"/>
      <color rgb="FFF2F2F2"/>
      <color rgb="FFF4F4F4"/>
      <color rgb="FF417DBE"/>
      <color rgb="FF679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Außenumsatzerlöse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2020'!$B$42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1A-45EC-8F66-EF9AA746447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'Jahresbericht 2020'!$C$41:$N$41</c15:sqref>
                  </c15:fullRef>
                </c:ext>
              </c:extLst>
              <c:f>'Jahresbericht 2020'!$C$41:$M$41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'Jahresbericht 2020'!$C$42:$N$42</c15:sqref>
                  </c15:fullRef>
                </c:ext>
              </c:extLst>
              <c:f>'Jahresbericht 2020'!$C$42:$M$42</c:f>
              <c:numCache>
                <c:formatCode>#,##0.0</c:formatCode>
                <c:ptCount val="11"/>
                <c:pt idx="0">
                  <c:v>59.2</c:v>
                </c:pt>
                <c:pt idx="1">
                  <c:v>57.8</c:v>
                </c:pt>
                <c:pt idx="2">
                  <c:v>58</c:v>
                </c:pt>
                <c:pt idx="3">
                  <c:v>57</c:v>
                </c:pt>
                <c:pt idx="4">
                  <c:v>56.8</c:v>
                </c:pt>
                <c:pt idx="5">
                  <c:v>57.4</c:v>
                </c:pt>
                <c:pt idx="6">
                  <c:v>56.900000000000006</c:v>
                </c:pt>
                <c:pt idx="7">
                  <c:v>56.656000000000006</c:v>
                </c:pt>
                <c:pt idx="8">
                  <c:v>56.957999999999998</c:v>
                </c:pt>
                <c:pt idx="9">
                  <c:v>57.5</c:v>
                </c:pt>
                <c:pt idx="10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1A-45EC-8F66-EF9AA7464475}"/>
            </c:ext>
          </c:extLst>
        </c:ser>
        <c:ser>
          <c:idx val="1"/>
          <c:order val="1"/>
          <c:tx>
            <c:strRef>
              <c:f>'Jahresbericht 2020'!$B$43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none"/>
          </c:marker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'Jahresbericht 2020'!$C$41:$N$41</c15:sqref>
                  </c15:fullRef>
                </c:ext>
              </c:extLst>
              <c:f>'Jahresbericht 2020'!$C$41:$M$41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'Jahresbericht 2020'!$C$43:$N$43</c15:sqref>
                  </c15:fullRef>
                </c:ext>
              </c:extLst>
              <c:f>'Jahresbericht 2020'!$C$43:$M$43</c:f>
              <c:numCache>
                <c:formatCode>#,##0.0</c:formatCode>
                <c:ptCount val="11"/>
                <c:pt idx="0">
                  <c:v>27.3</c:v>
                </c:pt>
                <c:pt idx="1">
                  <c:v>26.4</c:v>
                </c:pt>
                <c:pt idx="2">
                  <c:v>25.8</c:v>
                </c:pt>
                <c:pt idx="3">
                  <c:v>25.4</c:v>
                </c:pt>
                <c:pt idx="4">
                  <c:v>25</c:v>
                </c:pt>
                <c:pt idx="5">
                  <c:v>25.1</c:v>
                </c:pt>
                <c:pt idx="6">
                  <c:v>24.7</c:v>
                </c:pt>
                <c:pt idx="7">
                  <c:v>24.556000000000001</c:v>
                </c:pt>
                <c:pt idx="8">
                  <c:v>24.358000000000001</c:v>
                </c:pt>
                <c:pt idx="9">
                  <c:v>24.6</c:v>
                </c:pt>
                <c:pt idx="10">
                  <c:v>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1A-45EC-8F66-EF9AA7464475}"/>
            </c:ext>
          </c:extLst>
        </c:ser>
        <c:ser>
          <c:idx val="2"/>
          <c:order val="2"/>
          <c:tx>
            <c:strRef>
              <c:f>'Jahresbericht 2020'!$B$44</c:f>
              <c:strCache>
                <c:ptCount val="1"/>
                <c:pt idx="0">
                  <c:v>Wettbewerber</c:v>
                </c:pt>
              </c:strCache>
            </c:strRef>
          </c:tx>
          <c:marker>
            <c:symbol val="none"/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'Jahresbericht 2020'!$C$41:$N$41</c15:sqref>
                  </c15:fullRef>
                </c:ext>
              </c:extLst>
              <c:f>'Jahresbericht 2020'!$C$41:$M$41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'Jahresbericht 2020'!$C$44:$N$44</c15:sqref>
                  </c15:fullRef>
                </c:ext>
              </c:extLst>
              <c:f>'Jahresbericht 2020'!$C$44:$M$44</c:f>
              <c:numCache>
                <c:formatCode>#,##0.0</c:formatCode>
                <c:ptCount val="11"/>
                <c:pt idx="0">
                  <c:v>31.9</c:v>
                </c:pt>
                <c:pt idx="1">
                  <c:v>31.4</c:v>
                </c:pt>
                <c:pt idx="2">
                  <c:v>32.200000000000003</c:v>
                </c:pt>
                <c:pt idx="3">
                  <c:v>31.6</c:v>
                </c:pt>
                <c:pt idx="4">
                  <c:v>31.8</c:v>
                </c:pt>
                <c:pt idx="5">
                  <c:v>32.299999999999997</c:v>
                </c:pt>
                <c:pt idx="6">
                  <c:v>32.200000000000003</c:v>
                </c:pt>
                <c:pt idx="7">
                  <c:v>32.1</c:v>
                </c:pt>
                <c:pt idx="8">
                  <c:v>32.6</c:v>
                </c:pt>
                <c:pt idx="9">
                  <c:v>32.9</c:v>
                </c:pt>
                <c:pt idx="10">
                  <c:v>32.299999999999997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1A-45EC-8F66-EF9AA7464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7885793315513527E-2"/>
          <c:y val="0.89661097578054039"/>
          <c:w val="0.38248327067224708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Telefonanschlüsse/-zugänge der alternativen Teilnehmernetzbetreiber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8.272873308892742E-2"/>
          <c:y val="1.5220735816327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228022973416104E-2"/>
          <c:y val="7.5238536359425665E-2"/>
          <c:w val="0.82485117272397879"/>
          <c:h val="0.70051040332761172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2020'!$B$602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5F-4705-BC73-A48E3EAB018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2020'!$E$601:$I$601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2020'!$E$602:$I$602</c:f>
              <c:numCache>
                <c:formatCode>General</c:formatCode>
                <c:ptCount val="5"/>
                <c:pt idx="0">
                  <c:v>18.3</c:v>
                </c:pt>
                <c:pt idx="1">
                  <c:v>19.399999999999999</c:v>
                </c:pt>
                <c:pt idx="2">
                  <c:v>19.899999999999999</c:v>
                </c:pt>
                <c:pt idx="3">
                  <c:v>20.499999999999996</c:v>
                </c:pt>
                <c:pt idx="4">
                  <c:v>20.8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5F-4705-BC73-A48E3EAB0187}"/>
            </c:ext>
          </c:extLst>
        </c:ser>
        <c:ser>
          <c:idx val="1"/>
          <c:order val="1"/>
          <c:tx>
            <c:strRef>
              <c:f>'Jahresbericht 2020'!$B$603</c:f>
              <c:strCache>
                <c:ptCount val="1"/>
                <c:pt idx="0">
                  <c:v>VoIP über DSL</c:v>
                </c:pt>
              </c:strCache>
            </c:strRef>
          </c:tx>
          <c:spPr>
            <a:ln>
              <a:solidFill>
                <a:srgbClr val="FFC28D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2.4572993430513276E-2"/>
                  <c:y val="-3.382517267986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89-4C45-8904-117ACD73E2E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2020'!$E$601:$I$601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2020'!$E$603:$I$603</c:f>
              <c:numCache>
                <c:formatCode>General</c:formatCode>
                <c:ptCount val="5"/>
                <c:pt idx="0">
                  <c:v>8.8000000000000007</c:v>
                </c:pt>
                <c:pt idx="1">
                  <c:v>9.6</c:v>
                </c:pt>
                <c:pt idx="2">
                  <c:v>10.199999999999999</c:v>
                </c:pt>
                <c:pt idx="3">
                  <c:v>10.6</c:v>
                </c:pt>
                <c:pt idx="4">
                  <c:v>10.8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5F-4705-BC73-A48E3EAB0187}"/>
            </c:ext>
          </c:extLst>
        </c:ser>
        <c:ser>
          <c:idx val="2"/>
          <c:order val="2"/>
          <c:tx>
            <c:strRef>
              <c:f>'Jahresbericht 2020'!$B$604</c:f>
              <c:strCache>
                <c:ptCount val="1"/>
                <c:pt idx="0">
                  <c:v>VoIP über HFC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2020'!$E$601:$I$601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2020'!$E$604:$I$604</c:f>
              <c:numCache>
                <c:formatCode>General</c:formatCode>
                <c:ptCount val="5"/>
                <c:pt idx="0">
                  <c:v>6.8</c:v>
                </c:pt>
                <c:pt idx="1">
                  <c:v>7.3</c:v>
                </c:pt>
                <c:pt idx="2">
                  <c:v>7.5</c:v>
                </c:pt>
                <c:pt idx="3">
                  <c:v>7.8</c:v>
                </c:pt>
                <c:pt idx="4">
                  <c:v>8.1999999999999993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55F-4705-BC73-A48E3EAB0187}"/>
            </c:ext>
          </c:extLst>
        </c:ser>
        <c:ser>
          <c:idx val="3"/>
          <c:order val="3"/>
          <c:tx>
            <c:strRef>
              <c:f>'Jahresbericht 2020'!$B$605</c:f>
              <c:strCache>
                <c:ptCount val="1"/>
                <c:pt idx="0">
                  <c:v>Analog/ISDN (inkl. öffentlicher Telefonstellen)</c:v>
                </c:pt>
              </c:strCache>
            </c:strRef>
          </c:tx>
          <c:marker>
            <c:symbol val="none"/>
          </c:marker>
          <c:dLbls>
            <c:dLbl>
              <c:idx val="3"/>
              <c:layout>
                <c:manualLayout>
                  <c:x val="-2.0676668797117832E-2"/>
                  <c:y val="1.0231350946997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89-4C45-8904-117ACD73E2EA}"/>
                </c:ext>
              </c:extLst>
            </c:dLbl>
            <c:dLbl>
              <c:idx val="4"/>
              <c:layout>
                <c:manualLayout>
                  <c:x val="-2.0487821895492642E-2"/>
                  <c:y val="-1.18280437142144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89-4C45-8904-117ACD73E2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2020'!$E$601:$I$601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2020'!$E$605:$I$605</c:f>
              <c:numCache>
                <c:formatCode>General</c:formatCode>
                <c:ptCount val="5"/>
                <c:pt idx="0">
                  <c:v>2.2000000000000002</c:v>
                </c:pt>
                <c:pt idx="1">
                  <c:v>1.8</c:v>
                </c:pt>
                <c:pt idx="2">
                  <c:v>1.3</c:v>
                </c:pt>
                <c:pt idx="3">
                  <c:v>0.9</c:v>
                </c:pt>
                <c:pt idx="4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5F-4705-BC73-A48E3EAB0187}"/>
            </c:ext>
          </c:extLst>
        </c:ser>
        <c:ser>
          <c:idx val="4"/>
          <c:order val="4"/>
          <c:tx>
            <c:strRef>
              <c:f>'Jahresbericht 2020'!$B$606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ln>
              <a:solidFill>
                <a:srgbClr val="000000">
                  <a:lumMod val="50000"/>
                  <a:lumOff val="50000"/>
                </a:srgbClr>
              </a:solidFill>
            </a:ln>
          </c:spPr>
          <c:marker>
            <c:symbol val="none"/>
          </c:marker>
          <c:dLbls>
            <c:dLbl>
              <c:idx val="1"/>
              <c:layout>
                <c:manualLayout>
                  <c:x val="-2.0676668797117832E-2"/>
                  <c:y val="-2.20592083928072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89-4C45-8904-117ACD73E2EA}"/>
                </c:ext>
              </c:extLst>
            </c:dLbl>
            <c:dLbl>
              <c:idx val="2"/>
              <c:layout>
                <c:manualLayout>
                  <c:x val="-2.2331120910715947E-2"/>
                  <c:y val="1.17194492341295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5F-4705-BC73-A48E3EAB01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2020'!$E$601:$I$601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2020'!$E$606:$I$606</c:f>
              <c:numCache>
                <c:formatCode>General</c:formatCode>
                <c:ptCount val="5"/>
                <c:pt idx="0">
                  <c:v>0.5</c:v>
                </c:pt>
                <c:pt idx="1">
                  <c:v>0.7</c:v>
                </c:pt>
                <c:pt idx="2">
                  <c:v>0.9</c:v>
                </c:pt>
                <c:pt idx="3">
                  <c:v>1.2</c:v>
                </c:pt>
                <c:pt idx="4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5F-4705-BC73-A48E3EAB0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143488"/>
        <c:axId val="168169856"/>
      </c:lineChart>
      <c:catAx>
        <c:axId val="16814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8169856"/>
        <c:crosses val="autoZero"/>
        <c:auto val="1"/>
        <c:lblAlgn val="ctr"/>
        <c:lblOffset val="100"/>
        <c:noMultiLvlLbl val="0"/>
      </c:catAx>
      <c:valAx>
        <c:axId val="1681698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681434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9999974845007511E-2"/>
          <c:y val="0.85940132050967677"/>
          <c:w val="0.39012837598865407"/>
          <c:h val="0.1267578490404962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Abgehende Gesprächsminuten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07772127323"/>
          <c:y val="0.12016009150625208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2020'!$B$682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2020'!$C$681:$G$681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2020'!$C$682:$G$682</c:f>
              <c:numCache>
                <c:formatCode>0,,,</c:formatCode>
                <c:ptCount val="5"/>
                <c:pt idx="0">
                  <c:v>66300000000</c:v>
                </c:pt>
                <c:pt idx="1">
                  <c:v>60000000000</c:v>
                </c:pt>
                <c:pt idx="2">
                  <c:v>54000000000</c:v>
                </c:pt>
                <c:pt idx="3">
                  <c:v>48000000000</c:v>
                </c:pt>
                <c:pt idx="4">
                  <c:v>53000000000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99-450F-B55B-1444C0F39B6F}"/>
            </c:ext>
          </c:extLst>
        </c:ser>
        <c:ser>
          <c:idx val="1"/>
          <c:order val="1"/>
          <c:tx>
            <c:strRef>
              <c:f>'Jahresbericht 2020'!$B$683</c:f>
              <c:strCache>
                <c:ptCount val="1"/>
                <c:pt idx="0">
                  <c:v>Wettbewerber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2020'!$C$681:$G$681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2020'!$C$683:$G$683</c:f>
              <c:numCache>
                <c:formatCode>0,,,</c:formatCode>
                <c:ptCount val="5"/>
                <c:pt idx="0">
                  <c:v>64100000000</c:v>
                </c:pt>
                <c:pt idx="1">
                  <c:v>58000000000</c:v>
                </c:pt>
                <c:pt idx="2">
                  <c:v>52000000000</c:v>
                </c:pt>
                <c:pt idx="3">
                  <c:v>46000000000</c:v>
                </c:pt>
                <c:pt idx="4">
                  <c:v>51000000000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99-450F-B55B-1444C0F39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'Jahresbericht 2020'!$B$684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2020'!$C$681:$G$681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2020'!$C$684:$G$684</c:f>
              <c:numCache>
                <c:formatCode>0,,,</c:formatCode>
                <c:ptCount val="5"/>
                <c:pt idx="0">
                  <c:v>130400000000</c:v>
                </c:pt>
                <c:pt idx="1">
                  <c:v>118000000000</c:v>
                </c:pt>
                <c:pt idx="2">
                  <c:v>106000000000</c:v>
                </c:pt>
                <c:pt idx="3">
                  <c:v>94000000000</c:v>
                </c:pt>
                <c:pt idx="4">
                  <c:v>104000000000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99-450F-B55B-1444C0F39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000000000"/>
        </c:scaling>
        <c:delete val="0"/>
        <c:axPos val="l"/>
        <c:numFmt formatCode="0,,," sourceLinked="1"/>
        <c:majorTickMark val="none"/>
        <c:minorTickMark val="none"/>
        <c:tickLblPos val="none"/>
        <c:spPr>
          <a:ln>
            <a:noFill/>
          </a:ln>
        </c:spPr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,,,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9.7797881647772755E-2"/>
          <c:y val="0.91757733299994959"/>
          <c:w val="0.35925313821108762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Über alternative Anbieter geführte Gesprächsminuten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'Jahresbericht 2020'!$B$722</c:f>
              <c:strCache>
                <c:ptCount val="1"/>
                <c:pt idx="0">
                  <c:v>Direktverkehr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2020'!$C$721:$G$721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2020'!$C$722:$G$722</c:f>
              <c:numCache>
                <c:formatCode>0.0,,,</c:formatCode>
                <c:ptCount val="5"/>
                <c:pt idx="0">
                  <c:v>59000000000</c:v>
                </c:pt>
                <c:pt idx="1">
                  <c:v>54400000000</c:v>
                </c:pt>
                <c:pt idx="2">
                  <c:v>49100000000</c:v>
                </c:pt>
                <c:pt idx="3">
                  <c:v>44200000000</c:v>
                </c:pt>
                <c:pt idx="4">
                  <c:v>48600000000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FB-4E74-8387-2228E7FEF337}"/>
            </c:ext>
          </c:extLst>
        </c:ser>
        <c:ser>
          <c:idx val="2"/>
          <c:order val="1"/>
          <c:tx>
            <c:strRef>
              <c:f>'Jahresbericht 2020'!$B$723</c:f>
              <c:strCache>
                <c:ptCount val="1"/>
                <c:pt idx="0">
                  <c:v>Call-by-Call/Preselection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2020'!$C$721:$G$721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2020'!$C$723:$G$723</c:f>
              <c:numCache>
                <c:formatCode>0.0,,,</c:formatCode>
                <c:ptCount val="5"/>
                <c:pt idx="0">
                  <c:v>5100000000</c:v>
                </c:pt>
                <c:pt idx="1">
                  <c:v>4000000000</c:v>
                </c:pt>
                <c:pt idx="2">
                  <c:v>3000000000</c:v>
                </c:pt>
                <c:pt idx="3">
                  <c:v>2200000000</c:v>
                </c:pt>
                <c:pt idx="4">
                  <c:v>2200000000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B-4E74-8387-2228E7FEF337}"/>
            </c:ext>
          </c:extLst>
        </c:ser>
        <c:ser>
          <c:idx val="3"/>
          <c:order val="2"/>
          <c:tx>
            <c:strRef>
              <c:f>'Jahresbericht 2020'!$B$724</c:f>
              <c:strCache>
                <c:ptCount val="1"/>
                <c:pt idx="0">
                  <c:v>Summe</c:v>
                </c:pt>
              </c:strCache>
            </c:strRef>
          </c:tx>
          <c:spPr>
            <a:noFill/>
            <a:ln>
              <a:solidFill>
                <a:srgbClr val="FFFFFF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2020'!$C$721:$G$721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2020'!$C$724:$G$724</c:f>
              <c:numCache>
                <c:formatCode>0.0,,,</c:formatCode>
                <c:ptCount val="5"/>
                <c:pt idx="0">
                  <c:v>64100000000</c:v>
                </c:pt>
                <c:pt idx="1">
                  <c:v>58400000000</c:v>
                </c:pt>
                <c:pt idx="2">
                  <c:v>52100000000</c:v>
                </c:pt>
                <c:pt idx="3">
                  <c:v>46400000000</c:v>
                </c:pt>
                <c:pt idx="4">
                  <c:v>50800000000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FB-4E74-8387-2228E7FE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8325504"/>
        <c:axId val="168327040"/>
      </c:barChart>
      <c:catAx>
        <c:axId val="1683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327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327040"/>
        <c:scaling>
          <c:orientation val="minMax"/>
          <c:max val="80000000000"/>
        </c:scaling>
        <c:delete val="1"/>
        <c:axPos val="l"/>
        <c:numFmt formatCode="0.0,,," sourceLinked="1"/>
        <c:majorTickMark val="out"/>
        <c:minorTickMark val="none"/>
        <c:tickLblPos val="nextTo"/>
        <c:crossAx val="16832550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9.7889848300302312E-2"/>
          <c:y val="0.91535622253516469"/>
          <c:w val="0.3695536045343383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205138889736593"/>
          <c:y val="0.11115145345857001"/>
          <c:w val="0.85444743935309975"/>
          <c:h val="0.73681488038736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2020'!$B$442</c:f>
              <c:strCache>
                <c:ptCount val="1"/>
                <c:pt idx="0">
                  <c:v>FTTB/FTTH-Anschlüsse</c:v>
                </c:pt>
              </c:strCache>
            </c:strRef>
          </c:tx>
          <c:spPr>
            <a:solidFill>
              <a:srgbClr val="E16900">
                <a:lumMod val="60000"/>
                <a:lumOff val="40000"/>
              </a:srgbClr>
            </a:solidFill>
            <a:ln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'Jahresbericht 2020'!$C$441:$M$441</c15:sqref>
                  </c15:fullRef>
                </c:ext>
              </c:extLst>
              <c:f>'Jahresbericht 2020'!$C$441:$I$441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'Jahresbericht 2020'!$C$442:$M$442</c15:sqref>
                  </c15:fullRef>
                </c:ext>
              </c:extLst>
              <c:f>'Jahresbericht 2020'!$C$442:$I$442</c:f>
              <c:numCache>
                <c:formatCode>General</c:formatCode>
                <c:ptCount val="7"/>
                <c:pt idx="0">
                  <c:v>0.3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1A-4578-B30D-28FF92C7F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314176"/>
        <c:axId val="169315712"/>
      </c:barChart>
      <c:catAx>
        <c:axId val="16931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315712"/>
        <c:crosses val="autoZero"/>
        <c:auto val="1"/>
        <c:lblAlgn val="ctr"/>
        <c:lblOffset val="100"/>
        <c:noMultiLvlLbl val="0"/>
      </c:catAx>
      <c:valAx>
        <c:axId val="1693157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693141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Datenvolumen im Mobilfunk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 GB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2020'!$B$802</c:f>
              <c:strCache>
                <c:ptCount val="1"/>
                <c:pt idx="0">
                  <c:v>Datenvolumen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00-4D91-901F-3EFAA2A5B8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'Jahresbericht 2020'!$C$801:$J$801</c15:sqref>
                  </c15:fullRef>
                </c:ext>
              </c:extLst>
              <c:f>'Jahresbericht 2020'!$C$801:$G$801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'Jahresbericht 2020'!$C$802:$J$802</c15:sqref>
                  </c15:fullRef>
                </c:ext>
              </c:extLst>
              <c:f>'Jahresbericht 2020'!$C$802:$G$802</c:f>
              <c:numCache>
                <c:formatCode>#,##0</c:formatCode>
                <c:ptCount val="5"/>
                <c:pt idx="0">
                  <c:v>913</c:v>
                </c:pt>
                <c:pt idx="1">
                  <c:v>1388</c:v>
                </c:pt>
                <c:pt idx="2">
                  <c:v>1993</c:v>
                </c:pt>
                <c:pt idx="3">
                  <c:v>2757</c:v>
                </c:pt>
                <c:pt idx="4">
                  <c:v>3972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'Jahresbericht 2020'!$H$802</c15:sqref>
                  <c15:dLbl>
                    <c:idx val="4"/>
                    <c:layout>
                      <c:manualLayout>
                        <c:x val="-3.6122367970248689E-2"/>
                        <c:y val="-3.7658502029806827E-2"/>
                      </c:manualLayout>
                    </c:layout>
                    <c:dLblPos val="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E37E-4F5E-9266-B8AD110E49B7}"/>
                      </c:ext>
                    </c:extLst>
                  </c15:dLbl>
                </c15:categoryFilterException>
                <c15:categoryFilterException>
                  <c15:sqref>'Jahresbericht 2020'!$I$802</c15:sqref>
                  <c15:dLbl>
                    <c:idx val="4"/>
                    <c:layout>
                      <c:manualLayout>
                        <c:x val="-3.867811520684699E-2"/>
                        <c:y val="-3.0738086804893334E-2"/>
                      </c:manualLayout>
                    </c:layout>
                    <c:dLblPos val="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E37E-4F5E-9266-B8AD110E49B7}"/>
                      </c:ext>
                    </c:extLst>
                  </c15:dLbl>
                </c15:categoryFilterException>
                <c15:categoryFilterException>
                  <c15:sqref>'Jahresbericht 2020'!$J$802</c15:sqref>
                  <c15:dLbl>
                    <c:idx val="4"/>
                    <c:layout>
                      <c:manualLayout>
                        <c:x val="-5.0178977771539339E-2"/>
                        <c:y val="-1.4590451280095179E-2"/>
                      </c:manualLayout>
                    </c:layout>
                    <c:dLblPos val="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E37E-4F5E-9266-B8AD110E49B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FC00-4D91-901F-3EFAA2A5B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434112"/>
        <c:axId val="169440000"/>
      </c:line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1694341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Versendete Kurznachrichten per SMS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 i="0" u="none" strike="noStrike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2020'!$B$842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2020'!$C$841:$G$841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'Jahresbericht 2020'!$C$842:$G$842</c:f>
              <c:numCache>
                <c:formatCode>0.0</c:formatCode>
                <c:ptCount val="5"/>
                <c:pt idx="0">
                  <c:v>12.7</c:v>
                </c:pt>
                <c:pt idx="1">
                  <c:v>10.3</c:v>
                </c:pt>
                <c:pt idx="2">
                  <c:v>8.9</c:v>
                </c:pt>
                <c:pt idx="3">
                  <c:v>7.9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C4-4A9E-AD9F-9690941FD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Gesamtbestand an Telefonanschlüssen und Telefonzugängen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22777777777777"/>
          <c:y val="3.4810925925925933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2020'!$B$522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FA-4E55-BD68-9936C6615BB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2020'!$G$521:$K$521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2020'!$G$522:$K$522</c:f>
              <c:numCache>
                <c:formatCode>0.0</c:formatCode>
                <c:ptCount val="5"/>
                <c:pt idx="0">
                  <c:v>38.200000000000003</c:v>
                </c:pt>
                <c:pt idx="1">
                  <c:v>38.599999999999994</c:v>
                </c:pt>
                <c:pt idx="2">
                  <c:v>38.4</c:v>
                </c:pt>
                <c:pt idx="3">
                  <c:v>38.299999999999997</c:v>
                </c:pt>
                <c:pt idx="4">
                  <c:v>38.299999999999997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FA-4E55-BD68-9936C6615BB5}"/>
            </c:ext>
          </c:extLst>
        </c:ser>
        <c:ser>
          <c:idx val="1"/>
          <c:order val="1"/>
          <c:tx>
            <c:strRef>
              <c:f>'Jahresbericht 2020'!$B$523</c:f>
              <c:strCache>
                <c:ptCount val="1"/>
                <c:pt idx="0">
                  <c:v>VoIP über DSL sowie auf IP-Technologie umgestelle Analog-/ISDN-Anschlüsse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2020'!$G$521:$K$521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2020'!$G$523:$K$523</c:f>
              <c:numCache>
                <c:formatCode>0.0</c:formatCode>
                <c:ptCount val="5"/>
                <c:pt idx="0">
                  <c:v>17.8</c:v>
                </c:pt>
                <c:pt idx="1">
                  <c:v>21.5</c:v>
                </c:pt>
                <c:pt idx="2">
                  <c:v>25.3</c:v>
                </c:pt>
                <c:pt idx="3">
                  <c:v>27.8</c:v>
                </c:pt>
                <c:pt idx="4">
                  <c:v>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6FA-4E55-BD68-9936C6615BB5}"/>
            </c:ext>
          </c:extLst>
        </c:ser>
        <c:ser>
          <c:idx val="2"/>
          <c:order val="2"/>
          <c:tx>
            <c:strRef>
              <c:f>'Jahresbericht 2020'!$B$524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spPr>
            <a:ln>
              <a:solidFill>
                <a:srgbClr val="FFC28D"/>
              </a:solidFill>
            </a:ln>
          </c:spPr>
          <c:marker>
            <c:symbol val="none"/>
          </c:marker>
          <c:dLbls>
            <c:dLbl>
              <c:idx val="2"/>
              <c:layout>
                <c:manualLayout>
                  <c:x val="-2.0542225234439947E-2"/>
                  <c:y val="-2.4546222382294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95-4F6B-BF8D-8C660F61BC64}"/>
                </c:ext>
              </c:extLst>
            </c:dLbl>
            <c:dLbl>
              <c:idx val="3"/>
              <c:layout>
                <c:manualLayout>
                  <c:x val="-2.0658197805873094E-2"/>
                  <c:y val="7.859682664474773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B4-426A-B469-8E53524396DE}"/>
                </c:ext>
              </c:extLst>
            </c:dLbl>
            <c:dLbl>
              <c:idx val="4"/>
              <c:layout>
                <c:manualLayout>
                  <c:x val="0"/>
                  <c:y val="-9.455145385889138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B4-426A-B469-8E53524396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2020'!$G$521:$K$521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2020'!$G$524:$K$524</c:f>
              <c:numCache>
                <c:formatCode>0.0</c:formatCode>
                <c:ptCount val="5"/>
                <c:pt idx="0">
                  <c:v>13</c:v>
                </c:pt>
                <c:pt idx="1">
                  <c:v>9</c:v>
                </c:pt>
                <c:pt idx="2">
                  <c:v>4.5999999999999996</c:v>
                </c:pt>
                <c:pt idx="3">
                  <c:v>1.2</c:v>
                </c:pt>
                <c:pt idx="4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6FA-4E55-BD68-9936C6615BB5}"/>
            </c:ext>
          </c:extLst>
        </c:ser>
        <c:ser>
          <c:idx val="3"/>
          <c:order val="3"/>
          <c:tx>
            <c:strRef>
              <c:f>'Jahresbericht 2020'!$B$525</c:f>
              <c:strCache>
                <c:ptCount val="1"/>
                <c:pt idx="0">
                  <c:v>VoIP über HFC</c:v>
                </c:pt>
              </c:strCache>
            </c:strRef>
          </c:tx>
          <c:marker>
            <c:symbol val="none"/>
          </c:marker>
          <c:dLbls>
            <c:dLbl>
              <c:idx val="1"/>
              <c:layout>
                <c:manualLayout>
                  <c:x val="-2.0542225234439947E-2"/>
                  <c:y val="-2.0623566559916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B4-426A-B469-8E53524396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2020'!$G$521:$K$521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2020'!$G$525:$K$525</c:f>
              <c:numCache>
                <c:formatCode>0.0</c:formatCode>
                <c:ptCount val="5"/>
                <c:pt idx="0">
                  <c:v>6.8</c:v>
                </c:pt>
                <c:pt idx="1">
                  <c:v>7.3</c:v>
                </c:pt>
                <c:pt idx="2">
                  <c:v>7.5</c:v>
                </c:pt>
                <c:pt idx="3">
                  <c:v>7.8</c:v>
                </c:pt>
                <c:pt idx="4">
                  <c:v>8.1999999999999993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FA-4E55-BD68-9936C6615BB5}"/>
            </c:ext>
          </c:extLst>
        </c:ser>
        <c:ser>
          <c:idx val="4"/>
          <c:order val="4"/>
          <c:tx>
            <c:strRef>
              <c:f>'Jahresbericht 2020'!$B$526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ln>
              <a:solidFill>
                <a:srgbClr val="000000">
                  <a:lumMod val="50000"/>
                  <a:lumOff val="50000"/>
                </a:srgbClr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2020'!$G$521:$K$521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2020¹⁾</c:v>
                </c:pt>
              </c:strCache>
            </c:strRef>
          </c:cat>
          <c:val>
            <c:numRef>
              <c:f>'Jahresbericht 2020'!$G$526:$K$526</c:f>
              <c:numCache>
                <c:formatCode>0.0</c:formatCode>
                <c:ptCount val="5"/>
                <c:pt idx="0">
                  <c:v>0.6</c:v>
                </c:pt>
                <c:pt idx="1">
                  <c:v>0.8</c:v>
                </c:pt>
                <c:pt idx="2">
                  <c:v>1</c:v>
                </c:pt>
                <c:pt idx="3">
                  <c:v>1.5</c:v>
                </c:pt>
                <c:pt idx="4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6FA-4E55-BD68-9936C6615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221568"/>
        <c:axId val="170223104"/>
      </c:lineChart>
      <c:catAx>
        <c:axId val="17022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70223104"/>
        <c:crosses val="autoZero"/>
        <c:auto val="1"/>
        <c:lblAlgn val="ctr"/>
        <c:lblOffset val="100"/>
        <c:noMultiLvlLbl val="0"/>
      </c:catAx>
      <c:valAx>
        <c:axId val="1702231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221568"/>
        <c:crosses val="autoZero"/>
        <c:crossBetween val="between"/>
      </c:valAx>
    </c:plotArea>
    <c:legend>
      <c:legendPos val="b"/>
      <c:legendEntry>
        <c:idx val="2"/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6.5983960456220278E-2"/>
          <c:y val="0.82851933747850959"/>
          <c:w val="0.47121778465418029"/>
          <c:h val="0.15725945822063994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Telefonanschlüsse/-zugänge der alternativen Teilnehmernetzbetreiber und der Deutschen Telekom AG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nach Technologien
</a:t>
            </a:r>
            <a:r>
              <a:rPr lang="en-US" sz="1100" b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</a:p>
        </c:rich>
      </c:tx>
      <c:layout>
        <c:manualLayout>
          <c:xMode val="edge"/>
          <c:yMode val="edge"/>
          <c:x val="6.0701692664960789E-2"/>
          <c:y val="1.26696835588575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2210280169490951E-2"/>
          <c:y val="0.18634495993320382"/>
          <c:w val="0.83743433609260376"/>
          <c:h val="0.528260967379077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'Jahresbericht 2020'!$B$646</c:f>
              <c:strCache>
                <c:ptCount val="1"/>
                <c:pt idx="0">
                  <c:v>VoIP über HFC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C8-4E4C-BA08-FBEF288586A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C8-4E4C-BA08-FBEF288586A4}"/>
                </c:ext>
              </c:extLst>
            </c:dLbl>
            <c:dLbl>
              <c:idx val="5"/>
              <c:layout>
                <c:manualLayout>
                  <c:x val="4.0948019189950648E-2"/>
                  <c:y val="-9.07867367726137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C8-4E4C-BA08-FBEF288586A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AB-4848-B48E-D3730AA87D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2020'!$G$646:$N$646</c:f>
              <c:numCache>
                <c:formatCode>0</c:formatCode>
                <c:ptCount val="8"/>
                <c:pt idx="0">
                  <c:v>37.674161259493985</c:v>
                </c:pt>
                <c:pt idx="1">
                  <c:v>0</c:v>
                </c:pt>
                <c:pt idx="3">
                  <c:v>37.583695811543919</c:v>
                </c:pt>
                <c:pt idx="4">
                  <c:v>0</c:v>
                </c:pt>
                <c:pt idx="6">
                  <c:v>39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AB-4848-B48E-D3730AA87DB5}"/>
            </c:ext>
          </c:extLst>
        </c:ser>
        <c:ser>
          <c:idx val="3"/>
          <c:order val="1"/>
          <c:tx>
            <c:strRef>
              <c:f>'Jahresbericht 2020'!$B$645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C8-4E4C-BA08-FBEF288586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2020'!$G$645:$N$645</c:f>
              <c:numCache>
                <c:formatCode>0</c:formatCode>
                <c:ptCount val="8"/>
                <c:pt idx="0">
                  <c:v>6</c:v>
                </c:pt>
                <c:pt idx="1">
                  <c:v>17</c:v>
                </c:pt>
                <c:pt idx="3">
                  <c:v>4</c:v>
                </c:pt>
                <c:pt idx="4">
                  <c:v>2</c:v>
                </c:pt>
                <c:pt idx="6">
                  <c:v>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AB-4848-B48E-D3730AA87DB5}"/>
            </c:ext>
          </c:extLst>
        </c:ser>
        <c:ser>
          <c:idx val="2"/>
          <c:order val="2"/>
          <c:tx>
            <c:strRef>
              <c:f>'Jahresbericht 2020'!$B$644</c:f>
              <c:strCache>
                <c:ptCount val="1"/>
                <c:pt idx="0">
                  <c:v>VoIP über DSL sowie auf IP-Technologie umgestellte Analog-/ISDN-Anschlüsse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2020'!$G$644:$N$644</c:f>
              <c:numCache>
                <c:formatCode>0</c:formatCode>
                <c:ptCount val="8"/>
                <c:pt idx="0">
                  <c:v>51.104069211810263</c:v>
                </c:pt>
                <c:pt idx="1">
                  <c:v>82</c:v>
                </c:pt>
                <c:pt idx="3">
                  <c:v>52</c:v>
                </c:pt>
                <c:pt idx="4">
                  <c:v>97</c:v>
                </c:pt>
                <c:pt idx="6">
                  <c:v>52</c:v>
                </c:pt>
                <c:pt idx="7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AB-4848-B48E-D3730AA87DB5}"/>
            </c:ext>
          </c:extLst>
        </c:ser>
        <c:ser>
          <c:idx val="1"/>
          <c:order val="3"/>
          <c:tx>
            <c:strRef>
              <c:f>'Jahresbericht 2020'!$B$643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0704279408942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EC8-4E4C-BA08-FBEF288586A4}"/>
                </c:ext>
              </c:extLst>
            </c:dLbl>
            <c:dLbl>
              <c:idx val="1"/>
              <c:layout>
                <c:manualLayout>
                  <c:x val="3.5844743473202378E-2"/>
                  <c:y val="-2.185247873360431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AB-4848-B48E-D3730AA87DB5}"/>
                </c:ext>
              </c:extLst>
            </c:dLbl>
            <c:dLbl>
              <c:idx val="3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C8-4E4C-BA08-FBEF288586A4}"/>
                </c:ext>
              </c:extLst>
            </c:dLbl>
            <c:dLbl>
              <c:idx val="4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8-4E4C-BA08-FBEF288586A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8-4E4C-BA08-FBEF288586A4}"/>
                </c:ext>
              </c:extLst>
            </c:dLbl>
            <c:dLbl>
              <c:idx val="6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8-4E4C-BA08-FBEF288586A4}"/>
                </c:ext>
              </c:extLst>
            </c:dLbl>
            <c:dLbl>
              <c:idx val="7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EC8-4E4C-BA08-FBEF288586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'Jahresbericht 2020'!$G$642:$N$642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2020'!$G$643:$N$643</c:f>
              <c:numCache>
                <c:formatCode>0</c:formatCode>
                <c:ptCount val="8"/>
                <c:pt idx="0">
                  <c:v>5</c:v>
                </c:pt>
                <c:pt idx="1">
                  <c:v>1</c:v>
                </c:pt>
                <c:pt idx="3">
                  <c:v>6</c:v>
                </c:pt>
                <c:pt idx="4">
                  <c:v>1</c:v>
                </c:pt>
                <c:pt idx="6">
                  <c:v>7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AB-4848-B48E-D3730AA87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170827136"/>
        <c:axId val="170841216"/>
      </c:barChart>
      <c:catAx>
        <c:axId val="1708271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841216"/>
        <c:crosses val="autoZero"/>
        <c:auto val="1"/>
        <c:lblAlgn val="ctr"/>
        <c:lblOffset val="30"/>
        <c:noMultiLvlLbl val="1"/>
      </c:catAx>
      <c:valAx>
        <c:axId val="170841216"/>
        <c:scaling>
          <c:orientation val="minMax"/>
          <c:max val="100"/>
        </c:scaling>
        <c:delete val="1"/>
        <c:axPos val="l"/>
        <c:numFmt formatCode="0" sourceLinked="1"/>
        <c:majorTickMark val="out"/>
        <c:minorTickMark val="none"/>
        <c:tickLblPos val="nextTo"/>
        <c:crossAx val="170827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8257896026366457E-2"/>
          <c:y val="0.86436282267672571"/>
          <c:w val="0.5113905566641993"/>
          <c:h val="0.1087498219561289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061677635123193E-3"/>
          <c:y val="8.7145780506250284E-2"/>
          <c:w val="0.9848739812695827"/>
          <c:h val="0.7373289673536570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'Jahresbericht 2020'!$C$921</c:f>
              <c:strCache>
                <c:ptCount val="1"/>
                <c:pt idx="0">
                  <c:v>Endkundenumsatz  (ohne Endgeräte) exkl. MwSt.</c:v>
                </c:pt>
              </c:strCache>
            </c:strRef>
          </c:tx>
          <c:spPr>
            <a:solidFill>
              <a:schemeClr val="accent5"/>
            </a:solidFill>
            <a:ln w="34925"/>
          </c:spPr>
          <c:invertIfNegative val="0"/>
          <c:dLbls>
            <c:numFmt formatCode="#,##0.00\ &quot;€&quot;" sourceLinked="0"/>
            <c:spPr>
              <a:noFill/>
            </c:spPr>
            <c:txPr>
              <a:bodyPr/>
              <a:lstStyle/>
              <a:p>
                <a:pPr algn="ctr">
                  <a:defRPr/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2020'!$B$922:$B$926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'Jahresbericht 2020'!$D$922:$D$926</c:f>
              <c:numCache>
                <c:formatCode>#,##0.00_ ;\-#,##0.00\ </c:formatCode>
                <c:ptCount val="5"/>
                <c:pt idx="0">
                  <c:v>14.2</c:v>
                </c:pt>
                <c:pt idx="1">
                  <c:v>14.3</c:v>
                </c:pt>
                <c:pt idx="2">
                  <c:v>14.3</c:v>
                </c:pt>
                <c:pt idx="3">
                  <c:v>14.2</c:v>
                </c:pt>
                <c:pt idx="4">
                  <c:v>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BB3-BAF8-142F6B170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815680"/>
        <c:axId val="149817216"/>
      </c:barChart>
      <c:lineChart>
        <c:grouping val="standard"/>
        <c:varyColors val="0"/>
        <c:ser>
          <c:idx val="2"/>
          <c:order val="1"/>
          <c:tx>
            <c:strRef>
              <c:f>'Jahresbericht 2020'!$E$921</c:f>
              <c:strCache>
                <c:ptCount val="1"/>
                <c:pt idx="0">
                  <c:v>Telefonie
 (in Min.)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2020'!$B$922:$B$926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'Jahresbericht 2020'!$E$922:$E$926</c:f>
              <c:numCache>
                <c:formatCode>#,##0</c:formatCode>
                <c:ptCount val="5"/>
                <c:pt idx="0">
                  <c:v>88</c:v>
                </c:pt>
                <c:pt idx="1">
                  <c:v>88</c:v>
                </c:pt>
                <c:pt idx="2">
                  <c:v>90.907549808838226</c:v>
                </c:pt>
                <c:pt idx="3">
                  <c:v>98.506197611208563</c:v>
                </c:pt>
                <c:pt idx="4">
                  <c:v>120.57062686061896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8A0-4BB3-BAF8-142F6B1708E3}"/>
            </c:ext>
          </c:extLst>
        </c:ser>
        <c:ser>
          <c:idx val="3"/>
          <c:order val="2"/>
          <c:tx>
            <c:strRef>
              <c:f>'Jahresbericht 2020'!$F$921</c:f>
              <c:strCache>
                <c:ptCount val="1"/>
                <c:pt idx="0">
                  <c:v>SMS
(Anzahl)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1.8473239650241748E-2"/>
                  <c:y val="2.2551583408372499E-2"/>
                </c:manualLayout>
              </c:layout>
              <c:tx>
                <c:rich>
                  <a:bodyPr/>
                  <a:lstStyle/>
                  <a:p>
                    <a:pPr algn="ctr">
                      <a:defRPr/>
                    </a:pPr>
                    <a:fld id="{3ED29B0D-3D00-4A7E-B3D0-ED0DD74ECE2C}" type="CELLRANGE">
                      <a:rPr lang="en-US"/>
                      <a:pPr algn="ctr">
                        <a:defRPr/>
                      </a:pPr>
                      <a:t>[ZELLBEREICH]</a:t>
                    </a:fld>
                    <a:endParaRPr lang="de-DE"/>
                  </a:p>
                </c:rich>
              </c:tx>
              <c:numFmt formatCode="0" sourceLinked="0"/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48A0-4BB3-BAF8-142F6B1708E3}"/>
                </c:ext>
              </c:extLst>
            </c:dLbl>
            <c:dLbl>
              <c:idx val="1"/>
              <c:layout>
                <c:manualLayout>
                  <c:x val="-2.121022335803599E-2"/>
                  <c:y val="1.8520575754853795E-2"/>
                </c:manualLayout>
              </c:layout>
              <c:tx>
                <c:rich>
                  <a:bodyPr/>
                  <a:lstStyle/>
                  <a:p>
                    <a:fld id="{B2BD2EAE-AC15-40F3-8BC6-A111743ECD9F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48A0-4BB3-BAF8-142F6B1708E3}"/>
                </c:ext>
              </c:extLst>
            </c:dLbl>
            <c:dLbl>
              <c:idx val="2"/>
              <c:layout>
                <c:manualLayout>
                  <c:x val="-1.7788778280620976E-2"/>
                  <c:y val="2.0533857766371049E-2"/>
                </c:manualLayout>
              </c:layout>
              <c:tx>
                <c:rich>
                  <a:bodyPr/>
                  <a:lstStyle/>
                  <a:p>
                    <a:fld id="{81105756-A26D-4EC3-867D-0E236FD96CB2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48A0-4BB3-BAF8-142F6B1708E3}"/>
                </c:ext>
              </c:extLst>
            </c:dLbl>
            <c:dLbl>
              <c:idx val="3"/>
              <c:layout>
                <c:manualLayout>
                  <c:x val="-1.7788778280620976E-2"/>
                  <c:y val="1.8527241200580084E-2"/>
                </c:manualLayout>
              </c:layout>
              <c:tx>
                <c:rich>
                  <a:bodyPr/>
                  <a:lstStyle/>
                  <a:p>
                    <a:fld id="{316D9F09-6F11-414D-A12A-01E819F4A8A6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48A0-4BB3-BAF8-142F6B1708E3}"/>
                </c:ext>
              </c:extLst>
            </c:dLbl>
            <c:dLbl>
              <c:idx val="4"/>
              <c:layout>
                <c:manualLayout>
                  <c:x val="-1.7788778280620976E-2"/>
                  <c:y val="2.0536079581613145E-2"/>
                </c:manualLayout>
              </c:layout>
              <c:tx>
                <c:rich>
                  <a:bodyPr/>
                  <a:lstStyle/>
                  <a:p>
                    <a:fld id="{5BB86254-25A1-4486-A5A1-3B2EB32ED35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48A0-4BB3-BAF8-142F6B1708E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A0-4BB3-BAF8-142F6B1708E3}"/>
                </c:ext>
              </c:extLst>
            </c:dLbl>
            <c:dLbl>
              <c:idx val="6"/>
              <c:layout>
                <c:manualLayout>
                  <c:x val="-1.8126807833323207E-2"/>
                  <c:y val="2.0961239798297265E-2"/>
                </c:manualLayout>
              </c:layout>
              <c:tx>
                <c:rich>
                  <a:bodyPr/>
                  <a:lstStyle/>
                  <a:p>
                    <a:r>
                      <a:rPr lang="en-US" sz="1100" b="0" i="0" u="none" strike="noStrike" kern="1200" baseline="0">
                        <a:solidFill>
                          <a:srgbClr val="000000"/>
                        </a:solidFill>
                        <a:latin typeface="BundesSans Office" panose="020B0002030500000203" pitchFamily="34" charset="0"/>
                        <a:ea typeface="+mn-ea"/>
                        <a:cs typeface="+mn-cs"/>
                      </a:rPr>
                      <a:t>5</a:t>
                    </a:r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8A0-4BB3-BAF8-142F6B1708E3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/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'Jahresbericht 2020'!$B$922:$B$926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'Jahresbericht 2020'!$F$922:$F$926</c:f>
              <c:numCache>
                <c:formatCode>#,##0</c:formatCode>
                <c:ptCount val="5"/>
                <c:pt idx="0">
                  <c:v>10</c:v>
                </c:pt>
                <c:pt idx="1">
                  <c:v>8</c:v>
                </c:pt>
                <c:pt idx="2">
                  <c:v>6.79219467867863</c:v>
                </c:pt>
                <c:pt idx="3">
                  <c:v>6.1636247070884682</c:v>
                </c:pt>
                <c:pt idx="4">
                  <c:v>5.4353064658960122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'Jahresbericht 2020'!$F$922:$F$926</c15:f>
                <c15:dlblRangeCache>
                  <c:ptCount val="5"/>
                  <c:pt idx="0">
                    <c:v>10</c:v>
                  </c:pt>
                  <c:pt idx="1">
                    <c:v>8</c:v>
                  </c:pt>
                  <c:pt idx="2">
                    <c:v>7</c:v>
                  </c:pt>
                  <c:pt idx="3">
                    <c:v>6</c:v>
                  </c:pt>
                  <c:pt idx="4">
                    <c:v>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48A0-4BB3-BAF8-142F6B1708E3}"/>
            </c:ext>
          </c:extLst>
        </c:ser>
        <c:ser>
          <c:idx val="4"/>
          <c:order val="3"/>
          <c:tx>
            <c:strRef>
              <c:f>'Jahresbericht 2020'!$G$921</c:f>
              <c:strCache>
                <c:ptCount val="1"/>
                <c:pt idx="0">
                  <c:v>Daten 
(in MB)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1.8468823075461382E-2"/>
                  <c:y val="-2.82170535746309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A0-4BB3-BAF8-142F6B1708E3}"/>
                </c:ext>
              </c:extLst>
            </c:dLbl>
            <c:dLbl>
              <c:idx val="4"/>
              <c:layout>
                <c:manualLayout>
                  <c:x val="-2.5993158402501205E-2"/>
                  <c:y val="-3.02325574013902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A0-4BB3-BAF8-142F6B1708E3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2020'!$B$922:$B$926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'Jahresbericht 2020'!$G$922:$G$926</c:f>
              <c:numCache>
                <c:formatCode>#,##0</c:formatCode>
                <c:ptCount val="5"/>
                <c:pt idx="0">
                  <c:v>695</c:v>
                </c:pt>
                <c:pt idx="1">
                  <c:v>1056</c:v>
                </c:pt>
                <c:pt idx="2">
                  <c:v>1529.0999230168329</c:v>
                </c:pt>
                <c:pt idx="3">
                  <c:v>2140.1333204989569</c:v>
                </c:pt>
                <c:pt idx="4">
                  <c:v>3084.4680898289866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8A0-4BB3-BAF8-142F6B170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845120"/>
        <c:axId val="149818752"/>
      </c:lineChart>
      <c:catAx>
        <c:axId val="149815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9050">
            <a:solidFill>
              <a:schemeClr val="tx1">
                <a:lumMod val="50000"/>
                <a:lumOff val="50000"/>
              </a:schemeClr>
            </a:solidFill>
          </a:ln>
        </c:spPr>
        <c:txPr>
          <a:bodyPr/>
          <a:lstStyle/>
          <a:p>
            <a:pPr algn="ctr">
              <a:defRPr/>
            </a:pPr>
            <a:endParaRPr lang="de-DE"/>
          </a:p>
        </c:txPr>
        <c:crossAx val="149817216"/>
        <c:crosses val="autoZero"/>
        <c:auto val="1"/>
        <c:lblAlgn val="ctr"/>
        <c:lblOffset val="100"/>
        <c:noMultiLvlLbl val="0"/>
      </c:catAx>
      <c:valAx>
        <c:axId val="149817216"/>
        <c:scaling>
          <c:orientation val="minMax"/>
          <c:max val="100"/>
        </c:scaling>
        <c:delete val="0"/>
        <c:axPos val="l"/>
        <c:numFmt formatCode="#,##0.00_ ;\-#,##0.00\ " sourceLinked="1"/>
        <c:majorTickMark val="none"/>
        <c:minorTickMark val="none"/>
        <c:tickLblPos val="none"/>
        <c:spPr>
          <a:ln>
            <a:noFill/>
          </a:ln>
        </c:spPr>
        <c:crossAx val="149815680"/>
        <c:crosses val="autoZero"/>
        <c:crossBetween val="between"/>
      </c:valAx>
      <c:valAx>
        <c:axId val="149818752"/>
        <c:scaling>
          <c:orientation val="minMax"/>
          <c:max val="3500"/>
          <c:min val="-1000"/>
        </c:scaling>
        <c:delete val="0"/>
        <c:axPos val="r"/>
        <c:numFmt formatCode="#,##0" sourceLinked="1"/>
        <c:majorTickMark val="none"/>
        <c:minorTickMark val="none"/>
        <c:tickLblPos val="none"/>
        <c:spPr>
          <a:solidFill>
            <a:schemeClr val="tx1"/>
          </a:solidFill>
          <a:ln>
            <a:noFill/>
          </a:ln>
        </c:spPr>
        <c:crossAx val="149845120"/>
        <c:crosses val="max"/>
        <c:crossBetween val="between"/>
      </c:valAx>
      <c:catAx>
        <c:axId val="149845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9818752"/>
        <c:crosses val="autoZero"/>
        <c:auto val="1"/>
        <c:lblAlgn val="ctr"/>
        <c:lblOffset val="100"/>
        <c:noMultiLvlLbl val="0"/>
      </c:catAx>
      <c:spPr>
        <a:solidFill>
          <a:schemeClr val="bg1">
            <a:alpha val="99000"/>
          </a:schemeClr>
        </a:solidFill>
      </c:spPr>
    </c:plotArea>
    <c:legend>
      <c:legendPos val="r"/>
      <c:legendEntry>
        <c:idx val="0"/>
        <c:txPr>
          <a:bodyPr/>
          <a:lstStyle/>
          <a:p>
            <a:pPr algn="ctr">
              <a:defRPr sz="900"/>
            </a:pPr>
            <a:endParaRPr lang="de-DE"/>
          </a:p>
        </c:txPr>
      </c:legendEntry>
      <c:layout>
        <c:manualLayout>
          <c:xMode val="edge"/>
          <c:yMode val="edge"/>
          <c:x val="1.9526697624335447E-2"/>
          <c:y val="0.92640007612341513"/>
          <c:w val="0.94825945218386165"/>
          <c:h val="7.2845191934089809E-2"/>
        </c:manualLayout>
      </c:layout>
      <c:overlay val="0"/>
      <c:txPr>
        <a:bodyPr/>
        <a:lstStyle/>
        <a:p>
          <a:pPr algn="ctr">
            <a:defRPr sz="900"/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 algn="ctr">
        <a:defRPr lang="de-DE" sz="1100" b="0" i="0" u="none" strike="noStrike" kern="1200" baseline="0">
          <a:solidFill>
            <a:srgbClr val="000000"/>
          </a:solidFill>
          <a:latin typeface="Arial" panose="020B0604020202020204" pitchFamily="34" charset="0"/>
          <a:ea typeface="+mn-ea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Investitionen in Sachanlagen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2020'!$B$162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2020'!$D$161:$N$161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f>'Jahresbericht 2020'!$D$162:$N$162</c:f>
              <c:numCache>
                <c:formatCode>#,##0.0</c:formatCode>
                <c:ptCount val="11"/>
                <c:pt idx="0">
                  <c:v>5.9</c:v>
                </c:pt>
                <c:pt idx="1">
                  <c:v>6.3</c:v>
                </c:pt>
                <c:pt idx="2">
                  <c:v>6.4</c:v>
                </c:pt>
                <c:pt idx="3">
                  <c:v>6.6</c:v>
                </c:pt>
                <c:pt idx="4">
                  <c:v>7.6</c:v>
                </c:pt>
                <c:pt idx="5">
                  <c:v>8</c:v>
                </c:pt>
                <c:pt idx="6">
                  <c:v>8.3000000000000007</c:v>
                </c:pt>
                <c:pt idx="7">
                  <c:v>8.5</c:v>
                </c:pt>
                <c:pt idx="8">
                  <c:v>9.1000000000000014</c:v>
                </c:pt>
                <c:pt idx="9">
                  <c:v>9.8000000000000007</c:v>
                </c:pt>
                <c:pt idx="10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F-4C86-BC23-8EBB0A172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199232"/>
        <c:axId val="163213312"/>
      </c:barChart>
      <c:lineChart>
        <c:grouping val="standard"/>
        <c:varyColors val="0"/>
        <c:ser>
          <c:idx val="1"/>
          <c:order val="1"/>
          <c:tx>
            <c:strRef>
              <c:f>'Jahresbericht 2020'!$B$163</c:f>
              <c:strCache>
                <c:ptCount val="1"/>
                <c:pt idx="0">
                  <c:v>Deutsche Telekom AG</c:v>
                </c:pt>
              </c:strCache>
            </c:strRef>
          </c:tx>
          <c:marker>
            <c:symbol val="none"/>
          </c:marker>
          <c:dLbls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90-42C8-92DC-38D2FAD2B78A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CE-4551-9A1C-CFB77A263B5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2020'!$D$161:$L$161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'Jahresbericht 2020'!$D$163:$N$163</c:f>
              <c:numCache>
                <c:formatCode>#,##0.0</c:formatCode>
                <c:ptCount val="11"/>
                <c:pt idx="0">
                  <c:v>2.8</c:v>
                </c:pt>
                <c:pt idx="1">
                  <c:v>3</c:v>
                </c:pt>
                <c:pt idx="2">
                  <c:v>2.8</c:v>
                </c:pt>
                <c:pt idx="3">
                  <c:v>2.9</c:v>
                </c:pt>
                <c:pt idx="4">
                  <c:v>3.4</c:v>
                </c:pt>
                <c:pt idx="5">
                  <c:v>3.9</c:v>
                </c:pt>
                <c:pt idx="6">
                  <c:v>4.4000000000000004</c:v>
                </c:pt>
                <c:pt idx="7">
                  <c:v>4.3</c:v>
                </c:pt>
                <c:pt idx="8">
                  <c:v>4.4000000000000004</c:v>
                </c:pt>
                <c:pt idx="9">
                  <c:v>4.4000000000000004</c:v>
                </c:pt>
                <c:pt idx="10">
                  <c:v>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5F-4C86-BC23-8EBB0A172705}"/>
            </c:ext>
          </c:extLst>
        </c:ser>
        <c:ser>
          <c:idx val="2"/>
          <c:order val="2"/>
          <c:tx>
            <c:strRef>
              <c:f>'Jahresbericht 2020'!$B$164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marker>
            <c:symbol val="none"/>
          </c:marker>
          <c:dLbls>
            <c:dLbl>
              <c:idx val="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90-42C8-92DC-38D2FAD2B78A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90-42C8-92DC-38D2FAD2B7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2020'!$D$161:$L$161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'Jahresbericht 2020'!$D$164:$N$164</c:f>
              <c:numCache>
                <c:formatCode>#,##0.0</c:formatCode>
                <c:ptCount val="11"/>
                <c:pt idx="0">
                  <c:v>3.1</c:v>
                </c:pt>
                <c:pt idx="1">
                  <c:v>3.3</c:v>
                </c:pt>
                <c:pt idx="2">
                  <c:v>3.6</c:v>
                </c:pt>
                <c:pt idx="3">
                  <c:v>3.7</c:v>
                </c:pt>
                <c:pt idx="4">
                  <c:v>4.2</c:v>
                </c:pt>
                <c:pt idx="5">
                  <c:v>4.0999999999999996</c:v>
                </c:pt>
                <c:pt idx="6">
                  <c:v>3.9</c:v>
                </c:pt>
                <c:pt idx="7">
                  <c:v>4.2</c:v>
                </c:pt>
                <c:pt idx="8">
                  <c:v>4.7</c:v>
                </c:pt>
                <c:pt idx="9">
                  <c:v>5.4</c:v>
                </c:pt>
                <c:pt idx="10">
                  <c:v>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5F-4C86-BC23-8EBB0A172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2898896551099605E-2"/>
          <c:y val="0.89925891616489118"/>
          <c:w val="0.50183978584045597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Mitarbeiter auf dem Telekommunikationsmarkt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Tsd.</a:t>
            </a: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'Jahresbericht 2020'!$B$203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B3CBE5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2020'!$C$201:$M$201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f>'Jahresbericht 2020'!$C$203:$M$203</c:f>
              <c:numCache>
                <c:formatCode>#,##0.0</c:formatCode>
                <c:ptCount val="11"/>
                <c:pt idx="0">
                  <c:v>53.7</c:v>
                </c:pt>
                <c:pt idx="1">
                  <c:v>53.6</c:v>
                </c:pt>
                <c:pt idx="2">
                  <c:v>54.2</c:v>
                </c:pt>
                <c:pt idx="3">
                  <c:v>54.1</c:v>
                </c:pt>
                <c:pt idx="4">
                  <c:v>54.5</c:v>
                </c:pt>
                <c:pt idx="5">
                  <c:v>55.5</c:v>
                </c:pt>
                <c:pt idx="6">
                  <c:v>54.9</c:v>
                </c:pt>
                <c:pt idx="7">
                  <c:v>51.8</c:v>
                </c:pt>
                <c:pt idx="8">
                  <c:v>49.8</c:v>
                </c:pt>
                <c:pt idx="9">
                  <c:v>49.7</c:v>
                </c:pt>
                <c:pt idx="10">
                  <c:v>50.2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A-4E67-AEA2-F73D2A82C256}"/>
            </c:ext>
          </c:extLst>
        </c:ser>
        <c:ser>
          <c:idx val="0"/>
          <c:order val="2"/>
          <c:tx>
            <c:strRef>
              <c:f>'Jahresbericht 2020'!$B$202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chemeClr val="bg1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2020'!$C$201:$M$201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f>'Jahresbericht 2020'!$C$202:$M$202</c:f>
              <c:numCache>
                <c:formatCode>#,##0.0</c:formatCode>
                <c:ptCount val="11"/>
                <c:pt idx="0">
                  <c:v>123.2</c:v>
                </c:pt>
                <c:pt idx="1">
                  <c:v>121.6</c:v>
                </c:pt>
                <c:pt idx="2">
                  <c:v>118.8</c:v>
                </c:pt>
                <c:pt idx="3">
                  <c:v>116.6</c:v>
                </c:pt>
                <c:pt idx="4">
                  <c:v>114.7</c:v>
                </c:pt>
                <c:pt idx="5">
                  <c:v>110.4</c:v>
                </c:pt>
                <c:pt idx="6">
                  <c:v>104.7</c:v>
                </c:pt>
                <c:pt idx="7">
                  <c:v>101.9</c:v>
                </c:pt>
                <c:pt idx="8">
                  <c:v>98.1</c:v>
                </c:pt>
                <c:pt idx="9">
                  <c:v>94.1</c:v>
                </c:pt>
                <c:pt idx="10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A-4E67-AEA2-F73D2A82C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'Jahresbericht 2020'!$B$204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2020'!$C$201:$M$201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2020¹⁾</c:v>
                </c:pt>
              </c:strCache>
            </c:strRef>
          </c:cat>
          <c:val>
            <c:numRef>
              <c:f>'Jahresbericht 2020'!$C$204:$M$204</c:f>
              <c:numCache>
                <c:formatCode>#,##0.0</c:formatCode>
                <c:ptCount val="11"/>
                <c:pt idx="0">
                  <c:v>176.9</c:v>
                </c:pt>
                <c:pt idx="1">
                  <c:v>175.2</c:v>
                </c:pt>
                <c:pt idx="2">
                  <c:v>173</c:v>
                </c:pt>
                <c:pt idx="3">
                  <c:v>170.7</c:v>
                </c:pt>
                <c:pt idx="4">
                  <c:v>169.2</c:v>
                </c:pt>
                <c:pt idx="5">
                  <c:v>165.9</c:v>
                </c:pt>
                <c:pt idx="6">
                  <c:v>159.6</c:v>
                </c:pt>
                <c:pt idx="7">
                  <c:v>153.69999999999999</c:v>
                </c:pt>
                <c:pt idx="8">
                  <c:v>147.89999999999998</c:v>
                </c:pt>
                <c:pt idx="9">
                  <c:v>143.80000000000001</c:v>
                </c:pt>
                <c:pt idx="10">
                  <c:v>139.19999999999999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7A-4E67-AEA2-F73D2A82C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0522942107797202E-2"/>
          <c:y val="0.88947986873541629"/>
          <c:w val="0.3919588635185714"/>
          <c:h val="7.13235225762069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Aktive Breitbandanschlüsse in Festnetzen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'Jahresbericht 2020'!$B$243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2020'!$E$241:$O$241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'Jahresbericht 2020'!$E$243:$O$243</c:f>
              <c:numCache>
                <c:formatCode>#,##0.0</c:formatCode>
                <c:ptCount val="11"/>
                <c:pt idx="0">
                  <c:v>23</c:v>
                </c:pt>
                <c:pt idx="1">
                  <c:v>23.5</c:v>
                </c:pt>
                <c:pt idx="2">
                  <c:v>23.3</c:v>
                </c:pt>
                <c:pt idx="3">
                  <c:v>23.2</c:v>
                </c:pt>
                <c:pt idx="4">
                  <c:v>23.3</c:v>
                </c:pt>
                <c:pt idx="5">
                  <c:v>23.507999999999999</c:v>
                </c:pt>
                <c:pt idx="6">
                  <c:v>24</c:v>
                </c:pt>
                <c:pt idx="7">
                  <c:v>24.7</c:v>
                </c:pt>
                <c:pt idx="8">
                  <c:v>25</c:v>
                </c:pt>
                <c:pt idx="9">
                  <c:v>25.3</c:v>
                </c:pt>
                <c:pt idx="10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C-410A-8C2F-5F338367C800}"/>
            </c:ext>
          </c:extLst>
        </c:ser>
        <c:ser>
          <c:idx val="2"/>
          <c:order val="1"/>
          <c:tx>
            <c:strRef>
              <c:f>'Jahresbericht 2020'!$B$244</c:f>
              <c:strCache>
                <c:ptCount val="1"/>
                <c:pt idx="0">
                  <c:v>BWA, Festverbindungen, FTTB/FTTH, HFC und Satellit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2020'!$E$241:$O$241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'Jahresbericht 2020'!$E$244:$O$244</c:f>
              <c:numCache>
                <c:formatCode>#,##0.0</c:formatCode>
                <c:ptCount val="11"/>
                <c:pt idx="0">
                  <c:v>3.2</c:v>
                </c:pt>
                <c:pt idx="1">
                  <c:v>3.8</c:v>
                </c:pt>
                <c:pt idx="2">
                  <c:v>4.7</c:v>
                </c:pt>
                <c:pt idx="3">
                  <c:v>5.5</c:v>
                </c:pt>
                <c:pt idx="4">
                  <c:v>6.3</c:v>
                </c:pt>
                <c:pt idx="5">
                  <c:v>7.1989999999999998</c:v>
                </c:pt>
                <c:pt idx="6">
                  <c:v>8</c:v>
                </c:pt>
                <c:pt idx="7">
                  <c:v>8.5</c:v>
                </c:pt>
                <c:pt idx="8">
                  <c:v>9.1999999999999993</c:v>
                </c:pt>
                <c:pt idx="9">
                  <c:v>9.9</c:v>
                </c:pt>
                <c:pt idx="10">
                  <c:v>10.7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C-410A-8C2F-5F338367C800}"/>
            </c:ext>
          </c:extLst>
        </c:ser>
        <c:ser>
          <c:idx val="0"/>
          <c:order val="2"/>
          <c:tx>
            <c:strRef>
              <c:f>'Jahresbericht 2020'!$B$242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2020'!$E$241:$O$241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'Jahresbericht 2020'!$E$242:$O$242</c:f>
              <c:numCache>
                <c:formatCode>#,##0.0</c:formatCode>
                <c:ptCount val="11"/>
                <c:pt idx="0">
                  <c:v>26.2</c:v>
                </c:pt>
                <c:pt idx="1">
                  <c:v>27.3</c:v>
                </c:pt>
                <c:pt idx="2">
                  <c:v>28</c:v>
                </c:pt>
                <c:pt idx="3">
                  <c:v>28.7</c:v>
                </c:pt>
                <c:pt idx="4">
                  <c:v>29.6</c:v>
                </c:pt>
                <c:pt idx="5">
                  <c:v>30.707000000000001</c:v>
                </c:pt>
                <c:pt idx="6">
                  <c:v>32</c:v>
                </c:pt>
                <c:pt idx="7">
                  <c:v>33.200000000000003</c:v>
                </c:pt>
                <c:pt idx="8">
                  <c:v>34.200000000000003</c:v>
                </c:pt>
                <c:pt idx="9">
                  <c:v>35.200000000000003</c:v>
                </c:pt>
                <c:pt idx="10">
                  <c:v>36.1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C-410A-8C2F-5F338367C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8.7517740558450893E-2"/>
          <c:y val="0.91247927054100941"/>
          <c:w val="0.3783701275408429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Anteile an den Breitbandanschlüssen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2020'!$B$282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2020'!$D$281:$N$281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'Jahresbericht 2020'!$D$282:$N$282</c:f>
              <c:numCache>
                <c:formatCode>#,##0.0</c:formatCode>
                <c:ptCount val="11"/>
                <c:pt idx="0">
                  <c:v>45.7</c:v>
                </c:pt>
                <c:pt idx="1">
                  <c:v>45.1</c:v>
                </c:pt>
                <c:pt idx="2">
                  <c:v>44.6</c:v>
                </c:pt>
                <c:pt idx="3">
                  <c:v>43.2</c:v>
                </c:pt>
                <c:pt idx="4">
                  <c:v>41.8</c:v>
                </c:pt>
                <c:pt idx="5">
                  <c:v>41.2</c:v>
                </c:pt>
                <c:pt idx="6">
                  <c:v>40.6</c:v>
                </c:pt>
                <c:pt idx="7">
                  <c:v>39.700000000000003</c:v>
                </c:pt>
                <c:pt idx="8">
                  <c:v>39.5</c:v>
                </c:pt>
                <c:pt idx="9">
                  <c:v>39</c:v>
                </c:pt>
                <c:pt idx="10">
                  <c:v>38.9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E-40F6-97AA-B42E8194C32E}"/>
            </c:ext>
          </c:extLst>
        </c:ser>
        <c:ser>
          <c:idx val="1"/>
          <c:order val="1"/>
          <c:tx>
            <c:strRef>
              <c:f>'Jahresbericht 2020'!$B$283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2020'!$D$281:$N$281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'Jahresbericht 2020'!$D$283:$N$283</c:f>
              <c:numCache>
                <c:formatCode>#,##0.0</c:formatCode>
                <c:ptCount val="11"/>
                <c:pt idx="0">
                  <c:v>54.3</c:v>
                </c:pt>
                <c:pt idx="1">
                  <c:v>54.9</c:v>
                </c:pt>
                <c:pt idx="2">
                  <c:v>55.4</c:v>
                </c:pt>
                <c:pt idx="3">
                  <c:v>56.8</c:v>
                </c:pt>
                <c:pt idx="4">
                  <c:v>58.2</c:v>
                </c:pt>
                <c:pt idx="5">
                  <c:v>58.8</c:v>
                </c:pt>
                <c:pt idx="6">
                  <c:v>59.4</c:v>
                </c:pt>
                <c:pt idx="7">
                  <c:v>60.3</c:v>
                </c:pt>
                <c:pt idx="8">
                  <c:v>60.5</c:v>
                </c:pt>
                <c:pt idx="9">
                  <c:v>61</c:v>
                </c:pt>
                <c:pt idx="10">
                  <c:v>61.1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E-40F6-97AA-B42E8194C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8596874643113546E-2"/>
          <c:y val="0.88493301959440873"/>
          <c:w val="0.42448345480679206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Verteilung der vermarkteten Bandbreiten bei vertraglich gebuchten Festnetz-Breitbandanschlüssen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0384856292043426"/>
          <c:y val="2.2878424629853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2020'!$C$321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315E78"/>
            </a:solidFill>
            <a:ln>
              <a:solidFill>
                <a:srgbClr val="417DBE">
                  <a:lumMod val="75000"/>
                </a:srgbClr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'Jahresbericht 2020'!$B$322:$B$326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'Jahresbericht 2020'!$C$322:$C$326</c:f>
              <c:numCache>
                <c:formatCode>0.0</c:formatCode>
                <c:ptCount val="5"/>
                <c:pt idx="0">
                  <c:v>2.9</c:v>
                </c:pt>
                <c:pt idx="1">
                  <c:v>9.6</c:v>
                </c:pt>
                <c:pt idx="2">
                  <c:v>13.4</c:v>
                </c:pt>
                <c:pt idx="3">
                  <c:v>9.1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9F-4FAB-A997-8CF61459FBF6}"/>
            </c:ext>
          </c:extLst>
        </c:ser>
        <c:ser>
          <c:idx val="1"/>
          <c:order val="1"/>
          <c:tx>
            <c:strRef>
              <c:f>'Jahresbericht 2020'!$D$321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417DB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'Jahresbericht 2020'!$D$322:$D$326</c:f>
              <c:numCache>
                <c:formatCode>0.0</c:formatCode>
                <c:ptCount val="5"/>
                <c:pt idx="0">
                  <c:v>2.2999999999999998</c:v>
                </c:pt>
                <c:pt idx="1">
                  <c:v>8.1</c:v>
                </c:pt>
                <c:pt idx="2">
                  <c:v>14.1</c:v>
                </c:pt>
                <c:pt idx="3">
                  <c:v>10.6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3-41CB-82C4-25A3D5095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366094940753059"/>
          <c:y val="0.9188432117006754"/>
          <c:w val="0.10851276168488438"/>
          <c:h val="4.315203770550058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Aktive DSL-Anschlüsse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70522222222222"/>
          <c:y val="6.0612592592592607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'Jahresbericht 2020'!$B$362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>
                        <a:lumMod val="9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2020'!$F$361:$P$361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'Jahresbericht 2020'!$F$362:$P$362</c:f>
              <c:numCache>
                <c:formatCode>0.0</c:formatCode>
                <c:ptCount val="11"/>
                <c:pt idx="0">
                  <c:v>11.9</c:v>
                </c:pt>
                <c:pt idx="1">
                  <c:v>12.3</c:v>
                </c:pt>
                <c:pt idx="2">
                  <c:v>12.4</c:v>
                </c:pt>
                <c:pt idx="3">
                  <c:v>12.343</c:v>
                </c:pt>
                <c:pt idx="4">
                  <c:v>12.3</c:v>
                </c:pt>
                <c:pt idx="5">
                  <c:v>12.608000000000001</c:v>
                </c:pt>
                <c:pt idx="6">
                  <c:v>12.862</c:v>
                </c:pt>
                <c:pt idx="7">
                  <c:v>13.1</c:v>
                </c:pt>
                <c:pt idx="8">
                  <c:v>13.3</c:v>
                </c:pt>
                <c:pt idx="9">
                  <c:v>13.5</c:v>
                </c:pt>
                <c:pt idx="10">
                  <c:v>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F6-4F11-BF81-701882F4ED5E}"/>
            </c:ext>
          </c:extLst>
        </c:ser>
        <c:ser>
          <c:idx val="1"/>
          <c:order val="1"/>
          <c:tx>
            <c:strRef>
              <c:f>'Jahresbericht 2020'!$B$363</c:f>
              <c:strCache>
                <c:ptCount val="1"/>
                <c:pt idx="0">
                  <c:v>Wettbewerber über Resalevorleistung der Deutschen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2020'!$F$361:$P$361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'Jahresbericht 2020'!$F$363:$P$363</c:f>
              <c:numCache>
                <c:formatCode>0.0</c:formatCode>
                <c:ptCount val="11"/>
                <c:pt idx="0">
                  <c:v>1.2</c:v>
                </c:pt>
                <c:pt idx="1">
                  <c:v>1.3</c:v>
                </c:pt>
                <c:pt idx="2">
                  <c:v>1.2</c:v>
                </c:pt>
                <c:pt idx="3">
                  <c:v>1.361</c:v>
                </c:pt>
                <c:pt idx="4">
                  <c:v>1.6</c:v>
                </c:pt>
                <c:pt idx="5">
                  <c:v>2</c:v>
                </c:pt>
                <c:pt idx="6">
                  <c:v>2.6</c:v>
                </c:pt>
                <c:pt idx="7">
                  <c:v>2.9</c:v>
                </c:pt>
                <c:pt idx="8">
                  <c:v>2.198</c:v>
                </c:pt>
                <c:pt idx="9">
                  <c:v>1.8</c:v>
                </c:pt>
                <c:pt idx="1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F6-4F11-BF81-701882F4ED5E}"/>
            </c:ext>
          </c:extLst>
        </c:ser>
        <c:ser>
          <c:idx val="2"/>
          <c:order val="2"/>
          <c:tx>
            <c:strRef>
              <c:f>'Jahresbericht 2020'!$B$364</c:f>
              <c:strCache>
                <c:ptCount val="1"/>
                <c:pt idx="0">
                  <c:v>Wettbewerber über Bitstromvorleistung der Deutschen Telekom AG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2020'!$F$361:$P$361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'Jahresbericht 2020'!$F$364:$P$364</c:f>
              <c:numCache>
                <c:formatCode>0.0</c:formatCode>
                <c:ptCount val="11"/>
                <c:pt idx="0">
                  <c:v>0.8</c:v>
                </c:pt>
                <c:pt idx="1">
                  <c:v>0.7</c:v>
                </c:pt>
                <c:pt idx="2">
                  <c:v>0.6</c:v>
                </c:pt>
                <c:pt idx="3">
                  <c:v>0.59299999999999997</c:v>
                </c:pt>
                <c:pt idx="4">
                  <c:v>0.9</c:v>
                </c:pt>
                <c:pt idx="5">
                  <c:v>1.2</c:v>
                </c:pt>
                <c:pt idx="6">
                  <c:v>1.7</c:v>
                </c:pt>
                <c:pt idx="7">
                  <c:v>2.9</c:v>
                </c:pt>
                <c:pt idx="8">
                  <c:v>4.5229999999999997</c:v>
                </c:pt>
                <c:pt idx="9">
                  <c:v>5.5</c:v>
                </c:pt>
                <c:pt idx="10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F6-4F11-BF81-701882F4ED5E}"/>
            </c:ext>
          </c:extLst>
        </c:ser>
        <c:ser>
          <c:idx val="3"/>
          <c:order val="3"/>
          <c:tx>
            <c:strRef>
              <c:f>'Jahresbericht 2020'!$B$365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>
                        <a:lumMod val="9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2020'!$F$361:$P$361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'Jahresbericht 2020'!$F$365:$P$365</c:f>
              <c:numCache>
                <c:formatCode>0.0</c:formatCode>
                <c:ptCount val="11"/>
                <c:pt idx="0">
                  <c:v>9.1</c:v>
                </c:pt>
                <c:pt idx="1">
                  <c:v>9.1999999999999993</c:v>
                </c:pt>
                <c:pt idx="2">
                  <c:v>9.1</c:v>
                </c:pt>
                <c:pt idx="3">
                  <c:v>8.8960000000000008</c:v>
                </c:pt>
                <c:pt idx="4">
                  <c:v>8.5</c:v>
                </c:pt>
                <c:pt idx="5">
                  <c:v>7.7</c:v>
                </c:pt>
                <c:pt idx="6">
                  <c:v>6.8</c:v>
                </c:pt>
                <c:pt idx="7">
                  <c:v>5.8</c:v>
                </c:pt>
                <c:pt idx="8">
                  <c:v>5</c:v>
                </c:pt>
                <c:pt idx="9">
                  <c:v>4.5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F6-4F11-BF81-701882F4ED5E}"/>
            </c:ext>
          </c:extLst>
        </c:ser>
        <c:ser>
          <c:idx val="4"/>
          <c:order val="4"/>
          <c:tx>
            <c:strRef>
              <c:f>'Jahresbericht 2020'!$B$366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2020'!$F$361:$P$361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'Jahresbericht 2020'!$F$366:$P$366</c:f>
              <c:numCache>
                <c:formatCode>0.0</c:formatCode>
                <c:ptCount val="11"/>
                <c:pt idx="0">
                  <c:v>23</c:v>
                </c:pt>
                <c:pt idx="1">
                  <c:v>23.5</c:v>
                </c:pt>
                <c:pt idx="2">
                  <c:v>23.3</c:v>
                </c:pt>
                <c:pt idx="3">
                  <c:v>23.193000000000001</c:v>
                </c:pt>
                <c:pt idx="4">
                  <c:v>23.3</c:v>
                </c:pt>
                <c:pt idx="5">
                  <c:v>23.507999999999999</c:v>
                </c:pt>
                <c:pt idx="6">
                  <c:v>23.962</c:v>
                </c:pt>
                <c:pt idx="7">
                  <c:v>24.7</c:v>
                </c:pt>
                <c:pt idx="8">
                  <c:v>25.021000000000001</c:v>
                </c:pt>
                <c:pt idx="9">
                  <c:v>25.3</c:v>
                </c:pt>
                <c:pt idx="10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F6-4F11-BF81-701882F4E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7.0272927946263525E-2"/>
          <c:y val="0.87931122796501648"/>
          <c:w val="0.7075398649098823"/>
          <c:h val="0.11146155173509886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Aktive Breitbandanschlüsse über HFC-Netze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2020'!$B$402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FFA45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2020'!$C$401:$M$401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'Jahresbericht 2020'!$C$402:$M$402</c:f>
              <c:numCache>
                <c:formatCode>#,##0.0</c:formatCode>
                <c:ptCount val="11"/>
                <c:pt idx="0">
                  <c:v>2.8</c:v>
                </c:pt>
                <c:pt idx="1">
                  <c:v>3.5</c:v>
                </c:pt>
                <c:pt idx="2">
                  <c:v>4.3</c:v>
                </c:pt>
                <c:pt idx="3">
                  <c:v>5.0999999999999996</c:v>
                </c:pt>
                <c:pt idx="4">
                  <c:v>5.9</c:v>
                </c:pt>
                <c:pt idx="5">
                  <c:v>6.6</c:v>
                </c:pt>
                <c:pt idx="6">
                  <c:v>7.2</c:v>
                </c:pt>
                <c:pt idx="7">
                  <c:v>7.7</c:v>
                </c:pt>
                <c:pt idx="8">
                  <c:v>8</c:v>
                </c:pt>
                <c:pt idx="9">
                  <c:v>8.3000000000000007</c:v>
                </c:pt>
                <c:pt idx="10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93-46A4-9BDF-2C13EF36D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Entwicklung des Datenvolumens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'Jahresbericht 2020'!$B$482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8DB1D8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2020'!$F$481:$O$481</c:f>
              <c:strCach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2020¹⁾</c:v>
                </c:pt>
              </c:strCache>
            </c:strRef>
          </c:cat>
          <c:val>
            <c:numRef>
              <c:f>'Jahresbericht 2020'!$F$482:$O$482</c:f>
              <c:numCache>
                <c:formatCode>0</c:formatCode>
                <c:ptCount val="10"/>
                <c:pt idx="0">
                  <c:v>6</c:v>
                </c:pt>
                <c:pt idx="1">
                  <c:v>7</c:v>
                </c:pt>
                <c:pt idx="2">
                  <c:v>10</c:v>
                </c:pt>
                <c:pt idx="3">
                  <c:v>12</c:v>
                </c:pt>
                <c:pt idx="4">
                  <c:v>17</c:v>
                </c:pt>
                <c:pt idx="5">
                  <c:v>28</c:v>
                </c:pt>
                <c:pt idx="6">
                  <c:v>39</c:v>
                </c:pt>
                <c:pt idx="7">
                  <c:v>46</c:v>
                </c:pt>
                <c:pt idx="8">
                  <c:v>60</c:v>
                </c:pt>
                <c:pt idx="9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2C-46EB-A60E-DE2D4AED9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4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'Jahresbericht 2020'!$B$483</c:f>
              <c:strCache>
                <c:ptCount val="1"/>
                <c:pt idx="0">
                  <c:v>Datenvolumen im Durchschnitt pro Nutzer und Monat in GB</c:v>
                </c:pt>
              </c:strCache>
            </c:strRef>
          </c:tx>
          <c:spPr>
            <a:solidFill>
              <a:srgbClr val="417DB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2020'!$F$481:$O$481</c:f>
              <c:strCach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2020¹⁾</c:v>
                </c:pt>
              </c:strCache>
            </c:strRef>
          </c:cat>
          <c:val>
            <c:numRef>
              <c:f>'Jahresbericht 2020'!$F$483:$O$483</c:f>
              <c:numCache>
                <c:formatCode>0</c:formatCode>
                <c:ptCount val="10"/>
                <c:pt idx="0">
                  <c:v>17</c:v>
                </c:pt>
                <c:pt idx="1">
                  <c:v>21</c:v>
                </c:pt>
                <c:pt idx="2">
                  <c:v>29</c:v>
                </c:pt>
                <c:pt idx="3">
                  <c:v>34</c:v>
                </c:pt>
                <c:pt idx="4">
                  <c:v>47</c:v>
                </c:pt>
                <c:pt idx="5">
                  <c:v>74</c:v>
                </c:pt>
                <c:pt idx="6">
                  <c:v>98</c:v>
                </c:pt>
                <c:pt idx="7">
                  <c:v>112</c:v>
                </c:pt>
                <c:pt idx="8">
                  <c:v>142</c:v>
                </c:pt>
                <c:pt idx="9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2C-46EB-A60E-DE2D4AED9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4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77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28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0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0.1260011755870758"/>
          <c:y val="0.89858435050990515"/>
          <c:w val="0.35012136148496698"/>
          <c:h val="6.8357798250425303E-2"/>
        </c:manualLayout>
      </c:layout>
      <c:overlay val="0"/>
      <c:spPr>
        <a:ln>
          <a:noFill/>
        </a:ln>
      </c:spPr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hyperlink" Target="https://www.smard.de/blob/4080/f7f6debfd972de2f255620878b63cce4/creative-commons-data.png" TargetMode="Externa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8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259080</xdr:colOff>
      <xdr:row>47</xdr:row>
      <xdr:rowOff>65086</xdr:rowOff>
    </xdr:from>
    <xdr:to>
      <xdr:col>12</xdr:col>
      <xdr:colOff>60960</xdr:colOff>
      <xdr:row>77</xdr:row>
      <xdr:rowOff>14286</xdr:rowOff>
    </xdr:to>
    <xdr:graphicFrame macro="">
      <xdr:nvGraphicFramePr>
        <xdr:cNvPr id="2" name="Grafik Nr.: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259080</xdr:colOff>
      <xdr:row>167</xdr:row>
      <xdr:rowOff>49213</xdr:rowOff>
    </xdr:from>
    <xdr:to>
      <xdr:col>12</xdr:col>
      <xdr:colOff>60960</xdr:colOff>
      <xdr:row>196</xdr:row>
      <xdr:rowOff>173673</xdr:rowOff>
    </xdr:to>
    <xdr:graphicFrame macro="">
      <xdr:nvGraphicFramePr>
        <xdr:cNvPr id="3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297180</xdr:colOff>
      <xdr:row>206</xdr:row>
      <xdr:rowOff>88900</xdr:rowOff>
    </xdr:from>
    <xdr:to>
      <xdr:col>12</xdr:col>
      <xdr:colOff>99060</xdr:colOff>
      <xdr:row>236</xdr:row>
      <xdr:rowOff>38100</xdr:rowOff>
    </xdr:to>
    <xdr:graphicFrame macro="">
      <xdr:nvGraphicFramePr>
        <xdr:cNvPr id="4" name="Grafik Nr.: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259080</xdr:colOff>
      <xdr:row>246</xdr:row>
      <xdr:rowOff>9526</xdr:rowOff>
    </xdr:from>
    <xdr:to>
      <xdr:col>12</xdr:col>
      <xdr:colOff>60960</xdr:colOff>
      <xdr:row>275</xdr:row>
      <xdr:rowOff>133986</xdr:rowOff>
    </xdr:to>
    <xdr:graphicFrame macro="">
      <xdr:nvGraphicFramePr>
        <xdr:cNvPr id="5" name="Grafik Nr.: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259080</xdr:colOff>
      <xdr:row>285</xdr:row>
      <xdr:rowOff>120650</xdr:rowOff>
    </xdr:from>
    <xdr:to>
      <xdr:col>12</xdr:col>
      <xdr:colOff>60960</xdr:colOff>
      <xdr:row>315</xdr:row>
      <xdr:rowOff>69850</xdr:rowOff>
    </xdr:to>
    <xdr:graphicFrame macro="">
      <xdr:nvGraphicFramePr>
        <xdr:cNvPr id="6" name="Grafik Nr.: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259080</xdr:colOff>
      <xdr:row>326</xdr:row>
      <xdr:rowOff>144778</xdr:rowOff>
    </xdr:from>
    <xdr:to>
      <xdr:col>12</xdr:col>
      <xdr:colOff>60960</xdr:colOff>
      <xdr:row>356</xdr:row>
      <xdr:rowOff>93978</xdr:rowOff>
    </xdr:to>
    <xdr:graphicFrame macro="">
      <xdr:nvGraphicFramePr>
        <xdr:cNvPr id="7" name="Grafik Nr.: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259080</xdr:colOff>
      <xdr:row>367</xdr:row>
      <xdr:rowOff>25400</xdr:rowOff>
    </xdr:from>
    <xdr:to>
      <xdr:col>12</xdr:col>
      <xdr:colOff>60960</xdr:colOff>
      <xdr:row>396</xdr:row>
      <xdr:rowOff>149859</xdr:rowOff>
    </xdr:to>
    <xdr:graphicFrame macro="">
      <xdr:nvGraphicFramePr>
        <xdr:cNvPr id="9" name="Grafik Nr.: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259080</xdr:colOff>
      <xdr:row>403</xdr:row>
      <xdr:rowOff>168276</xdr:rowOff>
    </xdr:from>
    <xdr:to>
      <xdr:col>12</xdr:col>
      <xdr:colOff>60960</xdr:colOff>
      <xdr:row>433</xdr:row>
      <xdr:rowOff>117476</xdr:rowOff>
    </xdr:to>
    <xdr:graphicFrame macro="">
      <xdr:nvGraphicFramePr>
        <xdr:cNvPr id="10" name="Grafik Nr.: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259080</xdr:colOff>
      <xdr:row>486</xdr:row>
      <xdr:rowOff>128587</xdr:rowOff>
    </xdr:from>
    <xdr:to>
      <xdr:col>12</xdr:col>
      <xdr:colOff>60960</xdr:colOff>
      <xdr:row>516</xdr:row>
      <xdr:rowOff>77787</xdr:rowOff>
    </xdr:to>
    <xdr:graphicFrame macro="">
      <xdr:nvGraphicFramePr>
        <xdr:cNvPr id="11" name="Grafik Nr.: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259080</xdr:colOff>
      <xdr:row>607</xdr:row>
      <xdr:rowOff>56251</xdr:rowOff>
    </xdr:from>
    <xdr:to>
      <xdr:col>12</xdr:col>
      <xdr:colOff>60960</xdr:colOff>
      <xdr:row>637</xdr:row>
      <xdr:rowOff>5451</xdr:rowOff>
    </xdr:to>
    <xdr:graphicFrame macro="">
      <xdr:nvGraphicFramePr>
        <xdr:cNvPr id="13" name="Grafik Nr.:10" title="Telefonanschlüsse der alternativen TNB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259080</xdr:colOff>
      <xdr:row>685</xdr:row>
      <xdr:rowOff>148295</xdr:rowOff>
    </xdr:from>
    <xdr:to>
      <xdr:col>12</xdr:col>
      <xdr:colOff>60960</xdr:colOff>
      <xdr:row>715</xdr:row>
      <xdr:rowOff>97496</xdr:rowOff>
    </xdr:to>
    <xdr:graphicFrame macro="">
      <xdr:nvGraphicFramePr>
        <xdr:cNvPr id="8" name="Grafik Nr.: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</xdr:col>
      <xdr:colOff>259080</xdr:colOff>
      <xdr:row>727</xdr:row>
      <xdr:rowOff>25206</xdr:rowOff>
    </xdr:from>
    <xdr:to>
      <xdr:col>12</xdr:col>
      <xdr:colOff>60960</xdr:colOff>
      <xdr:row>756</xdr:row>
      <xdr:rowOff>149666</xdr:rowOff>
    </xdr:to>
    <xdr:graphicFrame macro="">
      <xdr:nvGraphicFramePr>
        <xdr:cNvPr id="14" name="Grafik Nr.: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</xdr:col>
      <xdr:colOff>259080</xdr:colOff>
      <xdr:row>445</xdr:row>
      <xdr:rowOff>80595</xdr:rowOff>
    </xdr:from>
    <xdr:to>
      <xdr:col>12</xdr:col>
      <xdr:colOff>60960</xdr:colOff>
      <xdr:row>475</xdr:row>
      <xdr:rowOff>29795</xdr:rowOff>
    </xdr:to>
    <xdr:graphicFrame macro="">
      <xdr:nvGraphicFramePr>
        <xdr:cNvPr id="15" name="Grafik Nr.: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259080</xdr:colOff>
      <xdr:row>803</xdr:row>
      <xdr:rowOff>75430</xdr:rowOff>
    </xdr:from>
    <xdr:to>
      <xdr:col>12</xdr:col>
      <xdr:colOff>60960</xdr:colOff>
      <xdr:row>833</xdr:row>
      <xdr:rowOff>24631</xdr:rowOff>
    </xdr:to>
    <xdr:graphicFrame macro="">
      <xdr:nvGraphicFramePr>
        <xdr:cNvPr id="18" name="Grafik Nr.: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1</xdr:col>
      <xdr:colOff>259080</xdr:colOff>
      <xdr:row>843</xdr:row>
      <xdr:rowOff>30802</xdr:rowOff>
    </xdr:from>
    <xdr:to>
      <xdr:col>12</xdr:col>
      <xdr:colOff>60960</xdr:colOff>
      <xdr:row>872</xdr:row>
      <xdr:rowOff>155263</xdr:rowOff>
    </xdr:to>
    <xdr:graphicFrame macro="">
      <xdr:nvGraphicFramePr>
        <xdr:cNvPr id="20" name="Grafik Nr.: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1</xdr:col>
      <xdr:colOff>259080</xdr:colOff>
      <xdr:row>527</xdr:row>
      <xdr:rowOff>33130</xdr:rowOff>
    </xdr:from>
    <xdr:to>
      <xdr:col>12</xdr:col>
      <xdr:colOff>60960</xdr:colOff>
      <xdr:row>556</xdr:row>
      <xdr:rowOff>157590</xdr:rowOff>
    </xdr:to>
    <xdr:graphicFrame macro="">
      <xdr:nvGraphicFramePr>
        <xdr:cNvPr id="22" name="Grafik Nr.: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259080</xdr:colOff>
      <xdr:row>648</xdr:row>
      <xdr:rowOff>47501</xdr:rowOff>
    </xdr:from>
    <xdr:to>
      <xdr:col>12</xdr:col>
      <xdr:colOff>60960</xdr:colOff>
      <xdr:row>677</xdr:row>
      <xdr:rowOff>171962</xdr:rowOff>
    </xdr:to>
    <xdr:graphicFrame macro="">
      <xdr:nvGraphicFramePr>
        <xdr:cNvPr id="26" name="Grafik Nr.: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28575</xdr:colOff>
      <xdr:row>1014</xdr:row>
      <xdr:rowOff>133350</xdr:rowOff>
    </xdr:from>
    <xdr:to>
      <xdr:col>3</xdr:col>
      <xdr:colOff>28575</xdr:colOff>
      <xdr:row>1016</xdr:row>
      <xdr:rowOff>66675</xdr:rowOff>
    </xdr:to>
    <xdr:pic>
      <xdr:nvPicPr>
        <xdr:cNvPr id="25" name="Grafik 1" descr="CC-BY 4.0">
          <a:hlinkClick xmlns:r="http://schemas.openxmlformats.org/officeDocument/2006/relationships" r:id="rId18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109099350"/>
          <a:ext cx="8382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505554</xdr:colOff>
      <xdr:row>927</xdr:row>
      <xdr:rowOff>3663</xdr:rowOff>
    </xdr:from>
    <xdr:to>
      <xdr:col>12</xdr:col>
      <xdr:colOff>311575</xdr:colOff>
      <xdr:row>956</xdr:row>
      <xdr:rowOff>140706</xdr:rowOff>
    </xdr:to>
    <xdr:graphicFrame macro="">
      <xdr:nvGraphicFramePr>
        <xdr:cNvPr id="1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0.85884</cdr:x>
      <cdr:y>0.85686</cdr:y>
    </cdr:from>
    <cdr:to>
      <cdr:x>0.96036</cdr:x>
      <cdr:y>0.90046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39211" y="4717388"/>
          <a:ext cx="914826" cy="2400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 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Prognosewerte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0.14855</cdr:x>
      <cdr:y>0.79184</cdr:y>
    </cdr:from>
    <cdr:to>
      <cdr:x>0.85777</cdr:x>
      <cdr:y>0.84887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6375" y="4363935"/>
          <a:ext cx="7048499" cy="3143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 2018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2019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2020</a:t>
          </a:r>
          <a:r>
            <a:rPr lang="de-DE" sz="1100" b="0">
              <a:latin typeface="Arial" panose="020B0604020202020204" pitchFamily="34" charset="0"/>
              <a:cs typeface="Arial" panose="020B0604020202020204" pitchFamily="34" charset="0"/>
            </a:rPr>
            <a:t>¹⁾</a:t>
          </a:r>
        </a:p>
      </cdr:txBody>
    </cdr:sp>
  </cdr:relSizeAnchor>
  <cdr:relSizeAnchor xmlns:cdr="http://schemas.openxmlformats.org/drawingml/2006/chartDrawing">
    <cdr:from>
      <cdr:x>0.80727</cdr:x>
      <cdr:y>0.89942</cdr:y>
    </cdr:from>
    <cdr:to>
      <cdr:x>0.9088</cdr:x>
      <cdr:y>0.94301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8013700" y="4832350"/>
          <a:ext cx="1007883" cy="2341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0.3627</cdr:x>
      <cdr:y>0.06591</cdr:y>
    </cdr:from>
    <cdr:to>
      <cdr:x>0.70191</cdr:x>
      <cdr:y>0.13409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360964" y="394607"/>
          <a:ext cx="3143250" cy="4082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0.07896</cdr:x>
      <cdr:y>0.08659</cdr:y>
    </cdr:from>
    <cdr:to>
      <cdr:x>0.6475</cdr:x>
      <cdr:y>0.23184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732691" y="545123"/>
          <a:ext cx="5275385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0.07012</cdr:x>
      <cdr:y>0.09125</cdr:y>
    </cdr:from>
    <cdr:to>
      <cdr:x>0.16867</cdr:x>
      <cdr:y>0.2365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650631" y="57443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0.01254</cdr:x>
      <cdr:y>0.06525</cdr:y>
    </cdr:from>
    <cdr:to>
      <cdr:x>0.60721</cdr:x>
      <cdr:y>0.14264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116174" y="409575"/>
          <a:ext cx="5511298" cy="485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050" b="1">
              <a:latin typeface="Arial" panose="020B0604020202020204" pitchFamily="34" charset="0"/>
              <a:cs typeface="Arial" panose="020B0604020202020204" pitchFamily="34" charset="0"/>
            </a:rPr>
            <a:t>Umsatzerlöse und Leistungen pro aktiver SIM-Karte und Monat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0.85023</cdr:x>
      <cdr:y>0.90387</cdr:y>
    </cdr:from>
    <cdr:to>
      <cdr:x>0.95175</cdr:x>
      <cdr:y>0.94746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661637" y="4976220"/>
          <a:ext cx="914826" cy="2399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0.80343</cdr:x>
      <cdr:y>0.9136</cdr:y>
    </cdr:from>
    <cdr:to>
      <cdr:x>0.95836</cdr:x>
      <cdr:y>0.95804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7975612" y="4908531"/>
          <a:ext cx="1537957" cy="2387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 baseline="30000">
              <a:latin typeface="BundesSans Office" panose="020B0002030500000203" pitchFamily="34" charset="0"/>
              <a:cs typeface="Arial" panose="020B0604020202020204" pitchFamily="34" charset="0"/>
            </a:rPr>
            <a:t>1) </a:t>
          </a:r>
          <a:r>
            <a:rPr lang="de-DE" sz="1000">
              <a:latin typeface="BundesSans Office" panose="020B0002030500000203" pitchFamily="34" charset="0"/>
              <a:cs typeface="Arial" panose="020B0604020202020204" pitchFamily="34" charset="0"/>
            </a:rPr>
            <a:t>Prognosewerte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0.81206</cdr:x>
      <cdr:y>0.91263</cdr:y>
    </cdr:from>
    <cdr:to>
      <cdr:x>0.95216</cdr:x>
      <cdr:y>0.96234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061325" y="4908550"/>
          <a:ext cx="1390709" cy="2673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 baseline="30000">
              <a:latin typeface="BundesSans Office" panose="020B0002030500000203" pitchFamily="34" charset="0"/>
            </a:rPr>
            <a:t>1) </a:t>
          </a:r>
          <a:r>
            <a:rPr lang="de-DE" sz="1000" b="0" i="0" u="none" strike="noStrike" kern="1200" baseline="0">
              <a:solidFill>
                <a:srgbClr val="000000"/>
              </a:solidFill>
              <a:latin typeface="BundesSans Office" panose="020B0002030500000203" pitchFamily="34" charset="0"/>
              <a:ea typeface="+mn-ea"/>
              <a:cs typeface="+mn-cs"/>
            </a:rPr>
            <a:t>Prognosewerte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0.84706</cdr:x>
      <cdr:y>0.90357</cdr:y>
    </cdr:from>
    <cdr:to>
      <cdr:x>0.94858</cdr:x>
      <cdr:y>0.94717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633109" y="4975509"/>
          <a:ext cx="914826" cy="240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0.81898</cdr:x>
      <cdr:y>0.90724</cdr:y>
    </cdr:from>
    <cdr:to>
      <cdr:x>0.92051</cdr:x>
      <cdr:y>0.95083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139309" y="4994763"/>
          <a:ext cx="1009044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0.85794</cdr:x>
      <cdr:y>0.91923</cdr:y>
    </cdr:from>
    <cdr:to>
      <cdr:x>0.95947</cdr:x>
      <cdr:y>0.96282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15677" y="5035851"/>
          <a:ext cx="913089" cy="2388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0.85956</cdr:x>
      <cdr:y>0.91395</cdr:y>
    </cdr:from>
    <cdr:to>
      <cdr:x>0.96108</cdr:x>
      <cdr:y>0.95754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45776" y="5031705"/>
          <a:ext cx="914825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0.09738</cdr:x>
      <cdr:y>0.03808</cdr:y>
    </cdr:from>
    <cdr:to>
      <cdr:x>0.44702</cdr:x>
      <cdr:y>0.1242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972168" y="203583"/>
          <a:ext cx="3490472" cy="4604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1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FTTB/FTTH</a:t>
          </a:r>
          <a:endParaRPr lang="de-DE" sz="11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100" baseline="0">
              <a:latin typeface="BundesSans Office" panose="020B0002030500000203" pitchFamily="34" charset="0"/>
            </a:rPr>
            <a:t>in Mio.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Bundesnetzagentur-1">
      <a:dk1>
        <a:srgbClr val="000000"/>
      </a:dk1>
      <a:lt1>
        <a:srgbClr val="FFFFFF"/>
      </a:lt1>
      <a:dk2>
        <a:srgbClr val="417DBE"/>
      </a:dk2>
      <a:lt2>
        <a:srgbClr val="DCE1E4"/>
      </a:lt2>
      <a:accent1>
        <a:srgbClr val="417DBE"/>
      </a:accent1>
      <a:accent2>
        <a:srgbClr val="8DB1D8"/>
      </a:accent2>
      <a:accent3>
        <a:srgbClr val="B3CBE5"/>
      </a:accent3>
      <a:accent4>
        <a:srgbClr val="E16900"/>
      </a:accent4>
      <a:accent5>
        <a:srgbClr val="FFA454"/>
      </a:accent5>
      <a:accent6>
        <a:srgbClr val="FFC28D"/>
      </a:accent6>
      <a:hlink>
        <a:srgbClr val="417DBE"/>
      </a:hlink>
      <a:folHlink>
        <a:srgbClr val="B9C3C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undesnetzagentur.de/SharedDocs/Mediathek/Jahresberichte/JB20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X1039"/>
  <sheetViews>
    <sheetView showGridLines="0" tabSelected="1" zoomScale="90" zoomScaleNormal="90" zoomScaleSheetLayoutView="40" workbookViewId="0">
      <selection activeCell="B1" sqref="B1:I1"/>
    </sheetView>
  </sheetViews>
  <sheetFormatPr baseColWidth="10" defaultRowHeight="14.25" x14ac:dyDescent="0.2"/>
  <cols>
    <col min="1" max="1" width="1.625" customWidth="1"/>
    <col min="2" max="2" width="26.625" customWidth="1"/>
    <col min="3" max="16" width="10.625" customWidth="1"/>
    <col min="17" max="20" width="11" style="2"/>
  </cols>
  <sheetData>
    <row r="1" spans="2:18" s="3" customFormat="1" ht="15" customHeight="1" x14ac:dyDescent="0.2">
      <c r="B1" s="215" t="s">
        <v>118</v>
      </c>
      <c r="C1" s="215"/>
      <c r="D1" s="215"/>
      <c r="E1" s="215"/>
      <c r="F1" s="215"/>
      <c r="G1" s="215"/>
      <c r="H1" s="215"/>
      <c r="I1" s="215"/>
    </row>
    <row r="2" spans="2:18" s="3" customFormat="1" ht="15" customHeight="1" x14ac:dyDescent="0.2"/>
    <row r="3" spans="2:18" s="3" customFormat="1" ht="15" customHeight="1" x14ac:dyDescent="0.2">
      <c r="B3" s="12"/>
    </row>
    <row r="4" spans="2:18" s="3" customFormat="1" ht="15" customHeight="1" x14ac:dyDescent="0.2">
      <c r="B4" s="216" t="s">
        <v>1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11"/>
      <c r="R4" s="11"/>
    </row>
    <row r="5" spans="2:18" s="3" customFormat="1" ht="15" customHeight="1" x14ac:dyDescent="0.2">
      <c r="B5" s="216" t="s">
        <v>2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11"/>
      <c r="R5" s="11"/>
    </row>
    <row r="6" spans="2:18" s="3" customFormat="1" ht="15" customHeight="1" x14ac:dyDescent="0.2">
      <c r="B6" s="216" t="s">
        <v>3</v>
      </c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11"/>
      <c r="R6" s="11"/>
    </row>
    <row r="7" spans="2:18" s="3" customFormat="1" ht="15" customHeight="1" x14ac:dyDescent="0.2">
      <c r="B7" s="216" t="s">
        <v>4</v>
      </c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11"/>
      <c r="R7" s="11"/>
    </row>
    <row r="8" spans="2:18" s="3" customFormat="1" ht="15" customHeight="1" x14ac:dyDescent="0.2">
      <c r="B8" s="216" t="s">
        <v>5</v>
      </c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11"/>
      <c r="R8" s="11"/>
    </row>
    <row r="9" spans="2:18" s="3" customFormat="1" ht="15" customHeight="1" x14ac:dyDescent="0.2">
      <c r="B9" s="216" t="s">
        <v>114</v>
      </c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11"/>
      <c r="R9" s="11"/>
    </row>
    <row r="10" spans="2:18" s="3" customFormat="1" ht="15" customHeight="1" x14ac:dyDescent="0.2">
      <c r="B10" s="216" t="s">
        <v>6</v>
      </c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11"/>
      <c r="R10" s="11"/>
    </row>
    <row r="11" spans="2:18" s="3" customFormat="1" ht="15" customHeight="1" x14ac:dyDescent="0.2">
      <c r="B11" s="216" t="s">
        <v>162</v>
      </c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11"/>
      <c r="R11" s="11"/>
    </row>
    <row r="12" spans="2:18" s="3" customFormat="1" ht="15" customHeight="1" x14ac:dyDescent="0.2">
      <c r="B12" s="216" t="s">
        <v>115</v>
      </c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11"/>
      <c r="R12" s="11"/>
    </row>
    <row r="13" spans="2:18" s="3" customFormat="1" ht="15" customHeight="1" x14ac:dyDescent="0.2">
      <c r="B13" s="216" t="s">
        <v>116</v>
      </c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11"/>
      <c r="R13" s="11"/>
    </row>
    <row r="14" spans="2:18" s="3" customFormat="1" ht="15" customHeight="1" x14ac:dyDescent="0.2">
      <c r="B14" s="216" t="s">
        <v>136</v>
      </c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11"/>
      <c r="R14" s="11"/>
    </row>
    <row r="15" spans="2:18" s="3" customFormat="1" ht="15" customHeight="1" x14ac:dyDescent="0.2">
      <c r="B15" s="94" t="s">
        <v>74</v>
      </c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11"/>
      <c r="R15" s="11"/>
    </row>
    <row r="16" spans="2:18" s="3" customFormat="1" ht="15" customHeight="1" x14ac:dyDescent="0.2">
      <c r="B16" s="94" t="s">
        <v>7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11"/>
      <c r="R16" s="11"/>
    </row>
    <row r="17" spans="2:18" s="3" customFormat="1" ht="15" customHeight="1" x14ac:dyDescent="0.2">
      <c r="B17" s="94" t="s">
        <v>8</v>
      </c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11"/>
      <c r="R17" s="11"/>
    </row>
    <row r="18" spans="2:18" s="3" customFormat="1" ht="15" customHeight="1" x14ac:dyDescent="0.2">
      <c r="B18" s="94" t="s">
        <v>9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11"/>
      <c r="R18" s="11"/>
    </row>
    <row r="19" spans="2:18" s="3" customFormat="1" ht="15" customHeight="1" x14ac:dyDescent="0.2">
      <c r="B19" s="94" t="s">
        <v>83</v>
      </c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11"/>
      <c r="R19" s="11"/>
    </row>
    <row r="20" spans="2:18" s="3" customFormat="1" ht="15" customHeight="1" x14ac:dyDescent="0.2">
      <c r="B20" s="94" t="s">
        <v>10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11"/>
      <c r="R20" s="11"/>
    </row>
    <row r="21" spans="2:18" s="3" customFormat="1" ht="15" customHeight="1" x14ac:dyDescent="0.2">
      <c r="B21" s="94" t="s">
        <v>11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11"/>
      <c r="R21" s="11"/>
    </row>
    <row r="22" spans="2:18" s="3" customFormat="1" ht="15" customHeight="1" x14ac:dyDescent="0.2">
      <c r="B22" s="216" t="s">
        <v>75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11"/>
      <c r="R22" s="11"/>
    </row>
    <row r="23" spans="2:18" s="3" customFormat="1" ht="15" customHeight="1" x14ac:dyDescent="0.2">
      <c r="B23" s="216" t="s">
        <v>12</v>
      </c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11"/>
      <c r="R23" s="11"/>
    </row>
    <row r="24" spans="2:18" s="3" customFormat="1" ht="15" customHeight="1" x14ac:dyDescent="0.2">
      <c r="B24" s="216" t="s">
        <v>13</v>
      </c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11"/>
      <c r="R24" s="11"/>
    </row>
    <row r="25" spans="2:18" s="3" customFormat="1" ht="15" customHeight="1" x14ac:dyDescent="0.2">
      <c r="B25" s="216" t="s">
        <v>65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11"/>
      <c r="R25" s="11"/>
    </row>
    <row r="26" spans="2:18" s="3" customFormat="1" ht="15" customHeight="1" x14ac:dyDescent="0.2">
      <c r="B26" s="216" t="s">
        <v>113</v>
      </c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11"/>
      <c r="R26" s="11"/>
    </row>
    <row r="27" spans="2:18" s="3" customFormat="1" ht="15" customHeight="1" x14ac:dyDescent="0.2">
      <c r="B27" s="216" t="s">
        <v>109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11"/>
      <c r="R27" s="11"/>
    </row>
    <row r="28" spans="2:18" s="3" customFormat="1" ht="15" customHeight="1" x14ac:dyDescent="0.2">
      <c r="Q28" s="11"/>
      <c r="R28" s="11"/>
    </row>
    <row r="29" spans="2:18" s="3" customFormat="1" ht="15" customHeight="1" x14ac:dyDescent="0.2"/>
    <row r="30" spans="2:18" s="3" customFormat="1" ht="15" customHeight="1" x14ac:dyDescent="0.2">
      <c r="B30" s="220" t="s">
        <v>87</v>
      </c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</row>
    <row r="31" spans="2:18" s="3" customFormat="1" ht="15" customHeight="1" x14ac:dyDescent="0.2"/>
    <row r="32" spans="2:18" s="3" customFormat="1" ht="15" customHeight="1" x14ac:dyDescent="0.2">
      <c r="B32" s="10"/>
    </row>
    <row r="33" spans="1:20" s="3" customFormat="1" ht="15" customHeight="1" x14ac:dyDescent="0.2"/>
    <row r="34" spans="1:20" s="3" customFormat="1" ht="15" customHeight="1" x14ac:dyDescent="0.2">
      <c r="B34" s="10"/>
    </row>
    <row r="35" spans="1:20" s="3" customFormat="1" ht="15" customHeight="1" x14ac:dyDescent="0.2"/>
    <row r="36" spans="1:20" s="3" customFormat="1" ht="15" customHeight="1" x14ac:dyDescent="0.2">
      <c r="B36" s="10"/>
    </row>
    <row r="37" spans="1:20" s="3" customFormat="1" ht="15" customHeight="1" x14ac:dyDescent="0.2"/>
    <row r="38" spans="1:20" s="3" customFormat="1" ht="15" customHeight="1" x14ac:dyDescent="0.2"/>
    <row r="39" spans="1:20" s="3" customFormat="1" ht="15" customHeight="1" x14ac:dyDescent="0.2"/>
    <row r="40" spans="1:20" s="1" customFormat="1" ht="33" customHeight="1" x14ac:dyDescent="0.2">
      <c r="A40" s="17"/>
      <c r="B40" s="17" t="s">
        <v>1</v>
      </c>
      <c r="C40" s="17"/>
      <c r="D40" s="17"/>
      <c r="E40" s="17"/>
      <c r="F40" s="17"/>
      <c r="G40" s="17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</row>
    <row r="41" spans="1:20" ht="15" customHeight="1" x14ac:dyDescent="0.25">
      <c r="A41" s="15"/>
      <c r="B41" s="19" t="s">
        <v>21</v>
      </c>
      <c r="C41" s="20">
        <v>2010</v>
      </c>
      <c r="D41" s="20">
        <v>2011</v>
      </c>
      <c r="E41" s="20">
        <v>2012</v>
      </c>
      <c r="F41" s="20">
        <v>2013</v>
      </c>
      <c r="G41" s="20">
        <v>2014</v>
      </c>
      <c r="H41" s="20">
        <v>2015</v>
      </c>
      <c r="I41" s="20">
        <v>2016</v>
      </c>
      <c r="J41" s="20">
        <v>2017</v>
      </c>
      <c r="K41" s="20">
        <v>2018</v>
      </c>
      <c r="L41" s="20">
        <v>2019</v>
      </c>
      <c r="M41" s="20" t="s">
        <v>119</v>
      </c>
      <c r="N41" s="20"/>
      <c r="O41" s="21"/>
      <c r="P41" s="15"/>
      <c r="Q41" s="15"/>
      <c r="R41" s="15"/>
      <c r="S41" s="15"/>
      <c r="T41" s="15"/>
    </row>
    <row r="42" spans="1:20" ht="15" customHeight="1" x14ac:dyDescent="0.2">
      <c r="A42" s="15"/>
      <c r="B42" s="22" t="s">
        <v>14</v>
      </c>
      <c r="C42" s="23">
        <v>59.2</v>
      </c>
      <c r="D42" s="23">
        <v>57.8</v>
      </c>
      <c r="E42" s="23">
        <v>58</v>
      </c>
      <c r="F42" s="23">
        <v>57</v>
      </c>
      <c r="G42" s="23">
        <v>56.8</v>
      </c>
      <c r="H42" s="23">
        <v>57.4</v>
      </c>
      <c r="I42" s="23">
        <v>56.900000000000006</v>
      </c>
      <c r="J42" s="23">
        <v>56.656000000000006</v>
      </c>
      <c r="K42" s="23">
        <v>56.957999999999998</v>
      </c>
      <c r="L42" s="23">
        <v>57.5</v>
      </c>
      <c r="M42" s="23">
        <v>57</v>
      </c>
      <c r="N42" s="23"/>
      <c r="O42" s="15"/>
      <c r="P42" s="15"/>
      <c r="Q42" s="15"/>
      <c r="R42" s="15"/>
      <c r="S42" s="15"/>
      <c r="T42" s="15"/>
    </row>
    <row r="43" spans="1:20" ht="15" customHeight="1" x14ac:dyDescent="0.2">
      <c r="A43" s="15"/>
      <c r="B43" s="22" t="s">
        <v>15</v>
      </c>
      <c r="C43" s="23">
        <v>27.3</v>
      </c>
      <c r="D43" s="23">
        <v>26.4</v>
      </c>
      <c r="E43" s="23">
        <v>25.8</v>
      </c>
      <c r="F43" s="23">
        <v>25.4</v>
      </c>
      <c r="G43" s="23">
        <v>25</v>
      </c>
      <c r="H43" s="23">
        <v>25.1</v>
      </c>
      <c r="I43" s="23">
        <v>24.7</v>
      </c>
      <c r="J43" s="23">
        <v>24.556000000000001</v>
      </c>
      <c r="K43" s="23">
        <v>24.358000000000001</v>
      </c>
      <c r="L43" s="23">
        <v>24.6</v>
      </c>
      <c r="M43" s="23">
        <v>24.7</v>
      </c>
      <c r="N43" s="23"/>
      <c r="O43" s="15"/>
      <c r="P43" s="15"/>
      <c r="Q43" s="15"/>
      <c r="R43" s="15"/>
      <c r="S43" s="15"/>
      <c r="T43" s="15"/>
    </row>
    <row r="44" spans="1:20" ht="15" customHeight="1" x14ac:dyDescent="0.2">
      <c r="A44" s="15"/>
      <c r="B44" s="22" t="s">
        <v>16</v>
      </c>
      <c r="C44" s="23">
        <v>31.9</v>
      </c>
      <c r="D44" s="23">
        <v>31.4</v>
      </c>
      <c r="E44" s="23">
        <v>32.200000000000003</v>
      </c>
      <c r="F44" s="23">
        <v>31.6</v>
      </c>
      <c r="G44" s="23">
        <v>31.8</v>
      </c>
      <c r="H44" s="23">
        <v>32.299999999999997</v>
      </c>
      <c r="I44" s="23">
        <v>32.200000000000003</v>
      </c>
      <c r="J44" s="23">
        <v>32.1</v>
      </c>
      <c r="K44" s="23">
        <v>32.6</v>
      </c>
      <c r="L44" s="23">
        <v>32.9</v>
      </c>
      <c r="M44" s="23">
        <v>32.299999999999997</v>
      </c>
      <c r="N44" s="23"/>
      <c r="O44" s="15"/>
      <c r="P44" s="15"/>
      <c r="Q44" s="15"/>
      <c r="R44" s="15"/>
      <c r="S44" s="15"/>
      <c r="T44" s="15"/>
    </row>
    <row r="45" spans="1:20" ht="15" customHeight="1" x14ac:dyDescent="0.2">
      <c r="A45" s="15"/>
      <c r="B45" s="24" t="s">
        <v>81</v>
      </c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15"/>
      <c r="O45" s="15"/>
      <c r="P45" s="15"/>
      <c r="Q45" s="15"/>
      <c r="R45" s="15"/>
      <c r="S45" s="15"/>
      <c r="T45" s="15"/>
    </row>
    <row r="46" spans="1:20" x14ac:dyDescent="0.2">
      <c r="A46" s="15"/>
      <c r="B46" s="24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</row>
    <row r="47" spans="1:20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</row>
    <row r="48" spans="1:20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</row>
    <row r="49" spans="1:20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</row>
    <row r="50" spans="1:20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</row>
    <row r="51" spans="1:20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</row>
    <row r="52" spans="1:20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</row>
    <row r="53" spans="1:20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</row>
    <row r="54" spans="1:20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</row>
    <row r="55" spans="1:20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</row>
    <row r="56" spans="1:20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</row>
    <row r="57" spans="1:20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</row>
    <row r="58" spans="1:20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</row>
    <row r="59" spans="1:20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</row>
    <row r="60" spans="1:20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</row>
    <row r="61" spans="1:20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</row>
    <row r="62" spans="1:20" x14ac:dyDescent="0.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</row>
    <row r="63" spans="1:20" x14ac:dyDescent="0.2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</row>
    <row r="64" spans="1:20" x14ac:dyDescent="0.2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</row>
    <row r="65" spans="1:20" x14ac:dyDescent="0.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</row>
    <row r="66" spans="1:20" x14ac:dyDescent="0.2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</row>
    <row r="67" spans="1:20" x14ac:dyDescent="0.2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</row>
    <row r="68" spans="1:20" x14ac:dyDescent="0.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</row>
    <row r="69" spans="1:20" x14ac:dyDescent="0.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</row>
    <row r="70" spans="1:20" x14ac:dyDescent="0.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</row>
    <row r="71" spans="1:20" x14ac:dyDescent="0.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</row>
    <row r="72" spans="1:20" x14ac:dyDescent="0.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</row>
    <row r="73" spans="1:20" x14ac:dyDescent="0.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</row>
    <row r="74" spans="1:20" x14ac:dyDescent="0.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</row>
    <row r="75" spans="1:20" x14ac:dyDescent="0.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</row>
    <row r="76" spans="1:20" x14ac:dyDescent="0.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</row>
    <row r="77" spans="1:20" x14ac:dyDescent="0.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</row>
    <row r="78" spans="1:20" x14ac:dyDescent="0.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</row>
    <row r="79" spans="1:20" s="7" customFormat="1" x14ac:dyDescent="0.2">
      <c r="A79" s="26"/>
      <c r="B79" s="72" t="s">
        <v>0</v>
      </c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</row>
    <row r="80" spans="1:20" ht="33" customHeight="1" x14ac:dyDescent="0.2">
      <c r="A80" s="97"/>
      <c r="B80" s="97" t="s">
        <v>2</v>
      </c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</row>
    <row r="81" spans="1:20" ht="16.5" x14ac:dyDescent="0.2">
      <c r="A81" s="98"/>
      <c r="B81" s="99"/>
      <c r="C81" s="100"/>
      <c r="D81" s="100"/>
      <c r="E81" s="222">
        <v>2018</v>
      </c>
      <c r="F81" s="222"/>
      <c r="G81" s="222">
        <v>2019</v>
      </c>
      <c r="H81" s="222"/>
      <c r="I81" s="233" t="s">
        <v>137</v>
      </c>
      <c r="J81" s="233"/>
      <c r="K81" s="98"/>
      <c r="L81" s="101"/>
      <c r="M81" s="98"/>
      <c r="N81" s="102"/>
      <c r="O81" s="98"/>
      <c r="P81" s="98"/>
      <c r="Q81" s="98"/>
      <c r="R81" s="98"/>
      <c r="S81" s="98"/>
      <c r="T81" s="98"/>
    </row>
    <row r="82" spans="1:20" ht="15" customHeight="1" x14ac:dyDescent="0.2">
      <c r="A82" s="98"/>
      <c r="B82" s="99"/>
      <c r="C82" s="100"/>
      <c r="D82" s="100"/>
      <c r="E82" s="103" t="s">
        <v>21</v>
      </c>
      <c r="F82" s="103" t="s">
        <v>22</v>
      </c>
      <c r="G82" s="103" t="s">
        <v>21</v>
      </c>
      <c r="H82" s="103" t="s">
        <v>22</v>
      </c>
      <c r="I82" s="104" t="s">
        <v>21</v>
      </c>
      <c r="J82" s="104" t="s">
        <v>22</v>
      </c>
      <c r="K82" s="98"/>
      <c r="L82" s="98"/>
      <c r="M82" s="98"/>
      <c r="N82" s="98"/>
      <c r="O82" s="98"/>
      <c r="P82" s="98"/>
      <c r="Q82" s="98"/>
      <c r="R82" s="98"/>
      <c r="S82" s="98"/>
      <c r="T82" s="98"/>
    </row>
    <row r="83" spans="1:20" ht="15" customHeight="1" x14ac:dyDescent="0.25">
      <c r="A83" s="98"/>
      <c r="B83" s="105" t="s">
        <v>23</v>
      </c>
      <c r="C83" s="105"/>
      <c r="D83" s="105"/>
      <c r="E83" s="106">
        <v>56.99</v>
      </c>
      <c r="F83" s="107"/>
      <c r="G83" s="108">
        <v>57.489999999999995</v>
      </c>
      <c r="H83" s="107"/>
      <c r="I83" s="108">
        <v>57.02</v>
      </c>
      <c r="J83" s="107"/>
      <c r="K83" s="109"/>
      <c r="L83" s="98"/>
      <c r="M83" s="98"/>
      <c r="N83" s="98"/>
      <c r="O83" s="98"/>
      <c r="P83" s="98"/>
      <c r="Q83" s="98"/>
      <c r="R83" s="98"/>
      <c r="S83" s="98"/>
      <c r="T83" s="98"/>
    </row>
    <row r="84" spans="1:20" ht="15" customHeight="1" x14ac:dyDescent="0.2">
      <c r="A84" s="98"/>
      <c r="B84" s="105" t="s">
        <v>163</v>
      </c>
      <c r="C84" s="105"/>
      <c r="D84" s="105"/>
      <c r="E84" s="110">
        <v>21.6</v>
      </c>
      <c r="F84" s="103">
        <v>100.00000000000001</v>
      </c>
      <c r="G84" s="110">
        <v>21.79</v>
      </c>
      <c r="H84" s="103">
        <v>100</v>
      </c>
      <c r="I84" s="110">
        <v>24.470000000000002</v>
      </c>
      <c r="J84" s="103" t="s">
        <v>120</v>
      </c>
      <c r="K84" s="98"/>
      <c r="L84" s="98"/>
      <c r="M84" s="98"/>
      <c r="N84" s="98"/>
      <c r="O84" s="98"/>
      <c r="P84" s="98"/>
      <c r="Q84" s="98"/>
      <c r="R84" s="98"/>
      <c r="S84" s="98"/>
      <c r="T84" s="98"/>
    </row>
    <row r="85" spans="1:20" ht="15" customHeight="1" x14ac:dyDescent="0.2">
      <c r="A85" s="98"/>
      <c r="B85" s="111" t="s">
        <v>24</v>
      </c>
      <c r="C85" s="112"/>
      <c r="D85" s="112"/>
      <c r="E85" s="113">
        <v>17.190000000000001</v>
      </c>
      <c r="F85" s="103">
        <v>79.583333333333343</v>
      </c>
      <c r="G85" s="113">
        <v>17.420000000000002</v>
      </c>
      <c r="H85" s="103">
        <v>79.944928866452514</v>
      </c>
      <c r="I85" s="113">
        <v>20.03</v>
      </c>
      <c r="J85" s="103">
        <v>81.855333060890871</v>
      </c>
      <c r="K85" s="98"/>
      <c r="L85" s="98"/>
      <c r="M85" s="98"/>
      <c r="N85" s="98"/>
      <c r="O85" s="98"/>
      <c r="P85" s="98"/>
      <c r="Q85" s="98"/>
      <c r="R85" s="98"/>
      <c r="S85" s="98"/>
      <c r="T85" s="98"/>
    </row>
    <row r="86" spans="1:20" ht="15" customHeight="1" x14ac:dyDescent="0.2">
      <c r="A86" s="98"/>
      <c r="B86" s="111" t="s">
        <v>25</v>
      </c>
      <c r="C86" s="112"/>
      <c r="D86" s="112"/>
      <c r="E86" s="113">
        <v>4.12</v>
      </c>
      <c r="F86" s="103">
        <v>19.074074074074073</v>
      </c>
      <c r="G86" s="113">
        <v>4.13</v>
      </c>
      <c r="H86" s="103">
        <v>18.953648462597521</v>
      </c>
      <c r="I86" s="113">
        <v>4.07</v>
      </c>
      <c r="J86" s="103">
        <v>16.632611360850021</v>
      </c>
      <c r="K86" s="98"/>
      <c r="L86" s="98"/>
      <c r="M86" s="98"/>
      <c r="N86" s="98"/>
      <c r="O86" s="98"/>
      <c r="P86" s="98"/>
      <c r="Q86" s="98"/>
      <c r="R86" s="98"/>
      <c r="S86" s="98"/>
      <c r="T86" s="98"/>
    </row>
    <row r="87" spans="1:20" ht="15" customHeight="1" x14ac:dyDescent="0.2">
      <c r="A87" s="98"/>
      <c r="B87" s="111" t="s">
        <v>26</v>
      </c>
      <c r="C87" s="112"/>
      <c r="D87" s="112"/>
      <c r="E87" s="113">
        <v>0.28999999999999998</v>
      </c>
      <c r="F87" s="103">
        <v>1.3425925925925926</v>
      </c>
      <c r="G87" s="113">
        <v>0.24</v>
      </c>
      <c r="H87" s="103">
        <v>1.101422670949977</v>
      </c>
      <c r="I87" s="113">
        <v>0.37</v>
      </c>
      <c r="J87" s="103">
        <v>1.5120555782590925</v>
      </c>
      <c r="K87" s="98"/>
      <c r="L87" s="98"/>
      <c r="M87" s="98"/>
      <c r="N87" s="98"/>
      <c r="O87" s="98"/>
      <c r="P87" s="98"/>
      <c r="Q87" s="98"/>
      <c r="R87" s="98"/>
      <c r="S87" s="98"/>
      <c r="T87" s="98"/>
    </row>
    <row r="88" spans="1:20" ht="15" customHeight="1" x14ac:dyDescent="0.2">
      <c r="A88" s="98"/>
      <c r="B88" s="105" t="s">
        <v>27</v>
      </c>
      <c r="C88" s="112"/>
      <c r="D88" s="112"/>
      <c r="E88" s="110">
        <v>5.85</v>
      </c>
      <c r="F88" s="103" t="s">
        <v>120</v>
      </c>
      <c r="G88" s="110">
        <v>5.7700000000000005</v>
      </c>
      <c r="H88" s="103" t="s">
        <v>120</v>
      </c>
      <c r="I88" s="110">
        <v>5.96</v>
      </c>
      <c r="J88" s="103">
        <v>100</v>
      </c>
      <c r="K88" s="98"/>
      <c r="L88" s="98"/>
      <c r="M88" s="98"/>
      <c r="N88" s="98"/>
      <c r="O88" s="98"/>
      <c r="P88" s="98"/>
      <c r="Q88" s="98"/>
      <c r="R88" s="98"/>
      <c r="S88" s="98"/>
      <c r="T88" s="98"/>
    </row>
    <row r="89" spans="1:20" ht="15" customHeight="1" x14ac:dyDescent="0.2">
      <c r="A89" s="98"/>
      <c r="B89" s="111" t="s">
        <v>24</v>
      </c>
      <c r="C89" s="112"/>
      <c r="D89" s="112"/>
      <c r="E89" s="113">
        <v>5.37</v>
      </c>
      <c r="F89" s="103">
        <v>91.794871794871796</v>
      </c>
      <c r="G89" s="113">
        <v>5.45</v>
      </c>
      <c r="H89" s="103">
        <v>94.454072790294617</v>
      </c>
      <c r="I89" s="113">
        <v>5.62</v>
      </c>
      <c r="J89" s="103">
        <v>94.295302013422827</v>
      </c>
      <c r="K89" s="98"/>
      <c r="L89" s="98"/>
      <c r="M89" s="98"/>
      <c r="N89" s="98"/>
      <c r="O89" s="98"/>
      <c r="P89" s="98"/>
      <c r="Q89" s="98"/>
      <c r="R89" s="98"/>
      <c r="S89" s="98"/>
      <c r="T89" s="98"/>
    </row>
    <row r="90" spans="1:20" ht="15" customHeight="1" x14ac:dyDescent="0.2">
      <c r="A90" s="98"/>
      <c r="B90" s="111" t="s">
        <v>25</v>
      </c>
      <c r="C90" s="112"/>
      <c r="D90" s="112"/>
      <c r="E90" s="113">
        <v>0.09</v>
      </c>
      <c r="F90" s="103">
        <v>1.5384615384615385</v>
      </c>
      <c r="G90" s="113">
        <v>0.08</v>
      </c>
      <c r="H90" s="103">
        <v>1.386481802426343</v>
      </c>
      <c r="I90" s="113">
        <v>0.09</v>
      </c>
      <c r="J90" s="103">
        <v>1.5100671140939597</v>
      </c>
      <c r="K90" s="98"/>
      <c r="L90" s="98"/>
      <c r="M90" s="98"/>
      <c r="N90" s="98"/>
      <c r="O90" s="98"/>
      <c r="P90" s="98"/>
      <c r="Q90" s="98"/>
      <c r="R90" s="98"/>
      <c r="S90" s="98"/>
      <c r="T90" s="98"/>
    </row>
    <row r="91" spans="1:20" ht="15" customHeight="1" x14ac:dyDescent="0.2">
      <c r="A91" s="98"/>
      <c r="B91" s="111" t="s">
        <v>26</v>
      </c>
      <c r="C91" s="112"/>
      <c r="D91" s="112"/>
      <c r="E91" s="113">
        <v>0.39</v>
      </c>
      <c r="F91" s="103">
        <v>6.6666666666666679</v>
      </c>
      <c r="G91" s="113">
        <v>0.24</v>
      </c>
      <c r="H91" s="103">
        <v>4.159445407279029</v>
      </c>
      <c r="I91" s="113">
        <v>0.25</v>
      </c>
      <c r="J91" s="103">
        <v>4.1946308724832218</v>
      </c>
      <c r="K91" s="98"/>
      <c r="L91" s="98"/>
      <c r="M91" s="98"/>
      <c r="N91" s="98"/>
      <c r="O91" s="98"/>
      <c r="P91" s="98"/>
      <c r="Q91" s="98"/>
      <c r="R91" s="98"/>
      <c r="S91" s="98"/>
      <c r="T91" s="98"/>
    </row>
    <row r="92" spans="1:20" ht="15" customHeight="1" x14ac:dyDescent="0.2">
      <c r="A92" s="98"/>
      <c r="B92" s="105" t="s">
        <v>3</v>
      </c>
      <c r="C92" s="112"/>
      <c r="D92" s="112"/>
      <c r="E92" s="110">
        <v>26.55</v>
      </c>
      <c r="F92" s="103">
        <v>100</v>
      </c>
      <c r="G92" s="110">
        <v>26.599999999999998</v>
      </c>
      <c r="H92" s="103">
        <v>100.00000000000001</v>
      </c>
      <c r="I92" s="110">
        <v>25.610000000000003</v>
      </c>
      <c r="J92" s="103" t="s">
        <v>120</v>
      </c>
      <c r="K92" s="98"/>
      <c r="L92" s="98"/>
      <c r="M92" s="98"/>
      <c r="N92" s="98"/>
      <c r="O92" s="98"/>
      <c r="P92" s="98"/>
      <c r="Q92" s="98"/>
      <c r="R92" s="98"/>
      <c r="S92" s="98"/>
      <c r="T92" s="98"/>
    </row>
    <row r="93" spans="1:20" ht="15" customHeight="1" x14ac:dyDescent="0.2">
      <c r="A93" s="98"/>
      <c r="B93" s="111" t="s">
        <v>28</v>
      </c>
      <c r="C93" s="112"/>
      <c r="D93" s="112"/>
      <c r="E93" s="113">
        <v>18.66</v>
      </c>
      <c r="F93" s="103">
        <v>70.282485875706215</v>
      </c>
      <c r="G93" s="113">
        <v>18.29</v>
      </c>
      <c r="H93" s="103">
        <v>68.759398496240607</v>
      </c>
      <c r="I93" s="113">
        <v>17.63</v>
      </c>
      <c r="J93" s="103">
        <v>68.84029675907847</v>
      </c>
      <c r="K93" s="98"/>
      <c r="L93" s="98"/>
      <c r="M93" s="98"/>
      <c r="N93" s="98"/>
      <c r="O93" s="98"/>
      <c r="P93" s="98"/>
      <c r="Q93" s="98"/>
      <c r="R93" s="98"/>
      <c r="S93" s="98"/>
      <c r="T93" s="98"/>
    </row>
    <row r="94" spans="1:20" ht="15" customHeight="1" x14ac:dyDescent="0.2">
      <c r="A94" s="98"/>
      <c r="B94" s="111" t="s">
        <v>25</v>
      </c>
      <c r="C94" s="112"/>
      <c r="D94" s="112"/>
      <c r="E94" s="113">
        <v>2.91</v>
      </c>
      <c r="F94" s="103">
        <v>10.96045197740113</v>
      </c>
      <c r="G94" s="113">
        <v>2.65</v>
      </c>
      <c r="H94" s="103">
        <v>9.9624060150375939</v>
      </c>
      <c r="I94" s="113">
        <v>2.44</v>
      </c>
      <c r="J94" s="103">
        <v>9.5275283092541958</v>
      </c>
      <c r="K94" s="98"/>
      <c r="L94" s="98"/>
      <c r="M94" s="98"/>
      <c r="N94" s="98"/>
      <c r="O94" s="98"/>
      <c r="P94" s="98"/>
      <c r="Q94" s="98"/>
      <c r="R94" s="98"/>
      <c r="S94" s="98"/>
      <c r="T94" s="98"/>
    </row>
    <row r="95" spans="1:20" ht="15" customHeight="1" x14ac:dyDescent="0.2">
      <c r="A95" s="98"/>
      <c r="B95" s="111" t="s">
        <v>29</v>
      </c>
      <c r="C95" s="112"/>
      <c r="D95" s="112"/>
      <c r="E95" s="113">
        <v>4.16</v>
      </c>
      <c r="F95" s="103">
        <v>15.668549905838042</v>
      </c>
      <c r="G95" s="113">
        <v>4.8499999999999996</v>
      </c>
      <c r="H95" s="103">
        <v>18.233082706766918</v>
      </c>
      <c r="I95" s="113">
        <v>4.78</v>
      </c>
      <c r="J95" s="103">
        <v>18.664584146817649</v>
      </c>
      <c r="K95" s="98"/>
      <c r="L95" s="98"/>
      <c r="M95" s="98"/>
      <c r="N95" s="98"/>
      <c r="O95" s="98"/>
      <c r="P95" s="98"/>
      <c r="Q95" s="98"/>
      <c r="R95" s="98"/>
      <c r="S95" s="98"/>
      <c r="T95" s="98"/>
    </row>
    <row r="96" spans="1:20" ht="15" customHeight="1" x14ac:dyDescent="0.2">
      <c r="A96" s="98"/>
      <c r="B96" s="111" t="s">
        <v>26</v>
      </c>
      <c r="C96" s="112"/>
      <c r="D96" s="112"/>
      <c r="E96" s="113">
        <v>0.82</v>
      </c>
      <c r="F96" s="103">
        <v>3.0885122410546137</v>
      </c>
      <c r="G96" s="113">
        <v>0.81</v>
      </c>
      <c r="H96" s="103">
        <v>3.045112781954888</v>
      </c>
      <c r="I96" s="113">
        <v>0.76</v>
      </c>
      <c r="J96" s="103">
        <v>2.9675907848496679</v>
      </c>
      <c r="K96" s="98"/>
      <c r="L96" s="98"/>
      <c r="M96" s="98"/>
      <c r="N96" s="98"/>
      <c r="O96" s="98"/>
      <c r="P96" s="98"/>
      <c r="Q96" s="98"/>
      <c r="R96" s="98"/>
      <c r="S96" s="98"/>
      <c r="T96" s="98"/>
    </row>
    <row r="97" spans="1:20" ht="15" customHeight="1" x14ac:dyDescent="0.2">
      <c r="A97" s="98"/>
      <c r="B97" s="105" t="s">
        <v>26</v>
      </c>
      <c r="C97" s="112"/>
      <c r="D97" s="112"/>
      <c r="E97" s="110">
        <v>2.99</v>
      </c>
      <c r="F97" s="103">
        <v>100</v>
      </c>
      <c r="G97" s="110">
        <v>3.33</v>
      </c>
      <c r="H97" s="103">
        <v>100</v>
      </c>
      <c r="I97" s="110">
        <v>0.98</v>
      </c>
      <c r="J97" s="103">
        <v>100</v>
      </c>
      <c r="K97" s="98"/>
      <c r="L97" s="98"/>
      <c r="M97" s="98"/>
      <c r="N97" s="98"/>
      <c r="O97" s="98"/>
      <c r="P97" s="98"/>
      <c r="Q97" s="98"/>
      <c r="R97" s="98"/>
      <c r="S97" s="98"/>
      <c r="T97" s="98"/>
    </row>
    <row r="98" spans="1:20" ht="15" customHeight="1" x14ac:dyDescent="0.2">
      <c r="A98" s="98"/>
      <c r="B98" s="114" t="s">
        <v>82</v>
      </c>
      <c r="C98" s="115"/>
      <c r="D98" s="115"/>
      <c r="E98" s="115"/>
      <c r="F98" s="115"/>
      <c r="G98" s="115"/>
      <c r="H98" s="116"/>
      <c r="I98" s="115"/>
      <c r="J98" s="115"/>
      <c r="K98" s="98"/>
      <c r="L98" s="98"/>
      <c r="M98" s="98"/>
      <c r="N98" s="98"/>
      <c r="O98" s="98"/>
      <c r="P98" s="98"/>
      <c r="Q98" s="98"/>
      <c r="R98" s="98"/>
      <c r="S98" s="98"/>
      <c r="T98" s="98"/>
    </row>
    <row r="99" spans="1:20" ht="15" customHeight="1" x14ac:dyDescent="0.2">
      <c r="A99" s="98"/>
      <c r="B99" s="114" t="s">
        <v>155</v>
      </c>
      <c r="C99" s="115"/>
      <c r="D99" s="115"/>
      <c r="E99" s="115"/>
      <c r="F99" s="115"/>
      <c r="G99" s="115"/>
      <c r="H99" s="115"/>
      <c r="I99" s="115"/>
      <c r="J99" s="115"/>
      <c r="K99" s="98"/>
      <c r="L99" s="98"/>
      <c r="M99" s="98"/>
      <c r="N99" s="98"/>
      <c r="O99" s="98"/>
      <c r="P99" s="98"/>
      <c r="Q99" s="98"/>
      <c r="R99" s="98"/>
      <c r="S99" s="98"/>
      <c r="T99" s="98"/>
    </row>
    <row r="100" spans="1:20" ht="15" customHeight="1" x14ac:dyDescent="0.2">
      <c r="A100" s="98"/>
      <c r="B100" s="114" t="s">
        <v>138</v>
      </c>
      <c r="C100" s="115"/>
      <c r="D100" s="115"/>
      <c r="E100" s="115"/>
      <c r="F100" s="115"/>
      <c r="G100" s="115"/>
      <c r="H100" s="115"/>
      <c r="I100" s="115"/>
      <c r="J100" s="115"/>
      <c r="K100" s="117"/>
      <c r="L100" s="117"/>
      <c r="M100" s="117"/>
      <c r="N100" s="117"/>
      <c r="O100" s="98"/>
      <c r="P100" s="98"/>
      <c r="Q100" s="98"/>
      <c r="R100" s="98"/>
      <c r="S100" s="98"/>
      <c r="T100" s="98"/>
    </row>
    <row r="101" spans="1:20" x14ac:dyDescent="0.2">
      <c r="A101" s="98"/>
      <c r="B101" s="98"/>
      <c r="C101" s="98"/>
      <c r="D101" s="98"/>
      <c r="E101" s="98"/>
      <c r="F101" s="98"/>
      <c r="G101" s="98"/>
      <c r="H101" s="98"/>
      <c r="I101" s="98"/>
      <c r="J101" s="98"/>
      <c r="K101" s="117"/>
      <c r="L101" s="117"/>
      <c r="M101" s="117"/>
      <c r="N101" s="117"/>
      <c r="O101" s="98"/>
      <c r="P101" s="98"/>
      <c r="Q101" s="98"/>
      <c r="R101" s="98"/>
      <c r="S101" s="98"/>
      <c r="T101" s="98"/>
    </row>
    <row r="102" spans="1:20" x14ac:dyDescent="0.2">
      <c r="A102" s="98"/>
      <c r="B102" s="98"/>
      <c r="C102" s="98"/>
      <c r="D102" s="98"/>
      <c r="E102" s="98"/>
      <c r="F102" s="98"/>
      <c r="G102" s="98"/>
      <c r="H102" s="98"/>
      <c r="I102" s="98"/>
      <c r="J102" s="98"/>
      <c r="K102" s="117"/>
      <c r="L102" s="117"/>
      <c r="M102" s="117"/>
      <c r="N102" s="117"/>
      <c r="O102" s="98"/>
      <c r="P102" s="98"/>
      <c r="Q102" s="98"/>
      <c r="R102" s="98"/>
      <c r="S102" s="98"/>
      <c r="T102" s="98"/>
    </row>
    <row r="103" spans="1:20" x14ac:dyDescent="0.2">
      <c r="A103" s="98"/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</row>
    <row r="104" spans="1:20" x14ac:dyDescent="0.2">
      <c r="A104" s="98"/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</row>
    <row r="105" spans="1:20" x14ac:dyDescent="0.2">
      <c r="A105" s="98"/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</row>
    <row r="106" spans="1:20" x14ac:dyDescent="0.2">
      <c r="A106" s="98"/>
      <c r="B106" s="98"/>
      <c r="C106" s="98"/>
      <c r="D106" s="98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</row>
    <row r="107" spans="1:20" x14ac:dyDescent="0.2">
      <c r="A107" s="98"/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</row>
    <row r="108" spans="1:20" x14ac:dyDescent="0.2">
      <c r="A108" s="98"/>
      <c r="B108" s="98"/>
      <c r="C108" s="98"/>
      <c r="D108" s="98"/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98"/>
      <c r="T108" s="98"/>
    </row>
    <row r="109" spans="1:20" x14ac:dyDescent="0.2">
      <c r="A109" s="98"/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</row>
    <row r="110" spans="1:20" x14ac:dyDescent="0.2">
      <c r="A110" s="98"/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</row>
    <row r="111" spans="1:20" x14ac:dyDescent="0.2">
      <c r="A111" s="98"/>
      <c r="B111" s="98"/>
      <c r="C111" s="98"/>
      <c r="D111" s="98"/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  <c r="T111" s="98"/>
    </row>
    <row r="112" spans="1:20" x14ac:dyDescent="0.2">
      <c r="A112" s="98"/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</row>
    <row r="113" spans="1:20" x14ac:dyDescent="0.2">
      <c r="A113" s="98"/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98"/>
      <c r="T113" s="98"/>
    </row>
    <row r="114" spans="1:20" x14ac:dyDescent="0.2">
      <c r="A114" s="98"/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</row>
    <row r="115" spans="1:20" x14ac:dyDescent="0.2">
      <c r="A115" s="98"/>
      <c r="B115" s="98"/>
      <c r="C115" s="98"/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  <c r="T115" s="98"/>
    </row>
    <row r="116" spans="1:20" x14ac:dyDescent="0.2">
      <c r="A116" s="98"/>
      <c r="B116" s="98"/>
      <c r="C116" s="98"/>
      <c r="D116" s="98"/>
      <c r="E116" s="98"/>
      <c r="F116" s="98"/>
      <c r="G116" s="98"/>
      <c r="H116" s="98"/>
      <c r="I116" s="98"/>
      <c r="J116" s="98"/>
      <c r="K116" s="98"/>
      <c r="L116" s="98"/>
      <c r="M116" s="98"/>
      <c r="N116" s="98"/>
      <c r="O116" s="98"/>
      <c r="P116" s="98"/>
      <c r="Q116" s="98"/>
      <c r="R116" s="98"/>
      <c r="S116" s="98"/>
      <c r="T116" s="98"/>
    </row>
    <row r="117" spans="1:20" x14ac:dyDescent="0.2">
      <c r="A117" s="98"/>
      <c r="B117" s="98"/>
      <c r="C117" s="98"/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</row>
    <row r="118" spans="1:20" x14ac:dyDescent="0.2">
      <c r="A118" s="98"/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</row>
    <row r="119" spans="1:20" x14ac:dyDescent="0.2">
      <c r="A119" s="118"/>
      <c r="B119" s="119" t="s">
        <v>0</v>
      </c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</row>
    <row r="120" spans="1:20" ht="33" customHeight="1" x14ac:dyDescent="0.2">
      <c r="A120" s="17"/>
      <c r="B120" s="17" t="s">
        <v>3</v>
      </c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</row>
    <row r="121" spans="1:20" s="4" customFormat="1" ht="15" customHeight="1" x14ac:dyDescent="0.2">
      <c r="A121" s="27"/>
      <c r="B121" s="27"/>
      <c r="C121" s="219">
        <v>2018</v>
      </c>
      <c r="D121" s="219"/>
      <c r="E121" s="219">
        <v>2019</v>
      </c>
      <c r="F121" s="219"/>
      <c r="G121" s="219" t="s">
        <v>121</v>
      </c>
      <c r="H121" s="219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</row>
    <row r="122" spans="1:20" s="4" customFormat="1" ht="15" customHeight="1" x14ac:dyDescent="0.2">
      <c r="A122" s="27"/>
      <c r="B122" s="28"/>
      <c r="C122" s="29" t="s">
        <v>21</v>
      </c>
      <c r="D122" s="29" t="s">
        <v>22</v>
      </c>
      <c r="E122" s="29" t="s">
        <v>21</v>
      </c>
      <c r="F122" s="29" t="s">
        <v>22</v>
      </c>
      <c r="G122" s="29" t="s">
        <v>21</v>
      </c>
      <c r="H122" s="29" t="s">
        <v>22</v>
      </c>
      <c r="I122" s="18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</row>
    <row r="123" spans="1:20" s="197" customFormat="1" ht="15" customHeight="1" x14ac:dyDescent="0.2">
      <c r="A123" s="19"/>
      <c r="B123" s="22" t="s">
        <v>68</v>
      </c>
      <c r="C123" s="29">
        <v>26.55</v>
      </c>
      <c r="D123" s="195">
        <v>100</v>
      </c>
      <c r="E123" s="196">
        <v>26.599999999999998</v>
      </c>
      <c r="F123" s="195">
        <v>100</v>
      </c>
      <c r="G123" s="196">
        <v>25.61</v>
      </c>
      <c r="H123" s="195">
        <v>100</v>
      </c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</row>
    <row r="124" spans="1:20" s="4" customFormat="1" ht="15" customHeight="1" x14ac:dyDescent="0.2">
      <c r="A124" s="27"/>
      <c r="B124" s="30" t="s">
        <v>30</v>
      </c>
      <c r="C124" s="31">
        <v>21.67</v>
      </c>
      <c r="D124" s="32">
        <v>81.619585687382298</v>
      </c>
      <c r="E124" s="92">
        <v>21.58</v>
      </c>
      <c r="F124" s="32">
        <v>81.127819548872182</v>
      </c>
      <c r="G124" s="92">
        <v>20.91</v>
      </c>
      <c r="H124" s="32">
        <v>81.647793830534951</v>
      </c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</row>
    <row r="125" spans="1:20" s="4" customFormat="1" ht="15" customHeight="1" x14ac:dyDescent="0.2">
      <c r="A125" s="27"/>
      <c r="B125" s="33" t="s">
        <v>31</v>
      </c>
      <c r="C125" s="31">
        <v>4.88</v>
      </c>
      <c r="D125" s="32">
        <v>18.380414312617702</v>
      </c>
      <c r="E125" s="92">
        <v>5.0199999999999996</v>
      </c>
      <c r="F125" s="32">
        <v>18.872180451127821</v>
      </c>
      <c r="G125" s="92">
        <v>4.7</v>
      </c>
      <c r="H125" s="32">
        <v>18.352206169465056</v>
      </c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</row>
    <row r="126" spans="1:20" s="4" customFormat="1" ht="15" customHeight="1" x14ac:dyDescent="0.2">
      <c r="A126" s="27"/>
      <c r="B126" s="34" t="s">
        <v>82</v>
      </c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</row>
    <row r="127" spans="1:20" x14ac:dyDescent="0.2">
      <c r="A127" s="15"/>
      <c r="B127" s="24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</row>
    <row r="128" spans="1:20" x14ac:dyDescent="0.2">
      <c r="A128" s="15"/>
      <c r="B128" s="24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</row>
    <row r="129" spans="1:20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</row>
    <row r="130" spans="1:20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</row>
    <row r="131" spans="1:20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</row>
    <row r="132" spans="1:20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</row>
    <row r="133" spans="1:20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</row>
    <row r="134" spans="1:20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</row>
    <row r="135" spans="1:20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</row>
    <row r="136" spans="1:20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</row>
    <row r="137" spans="1:20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</row>
    <row r="138" spans="1:20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</row>
    <row r="139" spans="1:20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</row>
    <row r="140" spans="1:20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</row>
    <row r="141" spans="1:20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</row>
    <row r="142" spans="1:20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</row>
    <row r="143" spans="1:20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</row>
    <row r="144" spans="1:20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</row>
    <row r="145" spans="1:20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</row>
    <row r="146" spans="1:20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</row>
    <row r="147" spans="1:20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</row>
    <row r="148" spans="1:20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</row>
    <row r="149" spans="1:20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</row>
    <row r="150" spans="1:20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</row>
    <row r="151" spans="1:20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</row>
    <row r="152" spans="1:20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</row>
    <row r="153" spans="1:20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</row>
    <row r="154" spans="1:20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</row>
    <row r="155" spans="1:20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</row>
    <row r="156" spans="1:20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</row>
    <row r="157" spans="1:20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</row>
    <row r="158" spans="1:20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</row>
    <row r="159" spans="1:20" x14ac:dyDescent="0.2">
      <c r="A159" s="35"/>
      <c r="B159" s="73" t="s">
        <v>0</v>
      </c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</row>
    <row r="160" spans="1:20" ht="33" customHeight="1" x14ac:dyDescent="0.2">
      <c r="A160" s="97"/>
      <c r="B160" s="97" t="s">
        <v>4</v>
      </c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</row>
    <row r="161" spans="1:21" ht="15" customHeight="1" x14ac:dyDescent="0.2">
      <c r="A161" s="98"/>
      <c r="B161" s="120" t="s">
        <v>21</v>
      </c>
      <c r="C161" s="120"/>
      <c r="D161" s="121">
        <v>2010</v>
      </c>
      <c r="E161" s="121" t="s">
        <v>17</v>
      </c>
      <c r="F161" s="121">
        <v>2012</v>
      </c>
      <c r="G161" s="121">
        <v>2013</v>
      </c>
      <c r="H161" s="121">
        <v>2014</v>
      </c>
      <c r="I161" s="121">
        <v>2015</v>
      </c>
      <c r="J161" s="121">
        <v>2016</v>
      </c>
      <c r="K161" s="121">
        <v>2017</v>
      </c>
      <c r="L161" s="121">
        <v>2018</v>
      </c>
      <c r="M161" s="121">
        <v>2019</v>
      </c>
      <c r="N161" s="121" t="s">
        <v>119</v>
      </c>
      <c r="O161" s="98"/>
      <c r="P161" s="98"/>
      <c r="Q161" s="98"/>
      <c r="R161" s="98"/>
      <c r="S161" s="98"/>
      <c r="T161" s="98"/>
      <c r="U161" s="2"/>
    </row>
    <row r="162" spans="1:21" ht="15" customHeight="1" x14ac:dyDescent="0.2">
      <c r="A162" s="98"/>
      <c r="B162" s="122" t="s">
        <v>14</v>
      </c>
      <c r="C162" s="122"/>
      <c r="D162" s="123">
        <v>5.9</v>
      </c>
      <c r="E162" s="123">
        <v>6.3</v>
      </c>
      <c r="F162" s="123">
        <v>6.4</v>
      </c>
      <c r="G162" s="123">
        <v>6.6</v>
      </c>
      <c r="H162" s="123">
        <v>7.6</v>
      </c>
      <c r="I162" s="123">
        <v>8</v>
      </c>
      <c r="J162" s="123">
        <v>8.3000000000000007</v>
      </c>
      <c r="K162" s="123">
        <v>8.5</v>
      </c>
      <c r="L162" s="123">
        <v>9.1000000000000014</v>
      </c>
      <c r="M162" s="123">
        <v>9.8000000000000007</v>
      </c>
      <c r="N162" s="123">
        <v>10.5</v>
      </c>
      <c r="O162" s="98"/>
      <c r="P162" s="98"/>
      <c r="Q162" s="98"/>
      <c r="R162" s="98"/>
      <c r="S162" s="98"/>
      <c r="T162" s="98"/>
      <c r="U162" s="2"/>
    </row>
    <row r="163" spans="1:21" ht="15" customHeight="1" x14ac:dyDescent="0.2">
      <c r="A163" s="98"/>
      <c r="B163" s="122" t="s">
        <v>15</v>
      </c>
      <c r="C163" s="122"/>
      <c r="D163" s="123">
        <v>2.8</v>
      </c>
      <c r="E163" s="123">
        <v>3</v>
      </c>
      <c r="F163" s="123">
        <v>2.8</v>
      </c>
      <c r="G163" s="123">
        <v>2.9</v>
      </c>
      <c r="H163" s="123">
        <v>3.4</v>
      </c>
      <c r="I163" s="123">
        <v>3.9</v>
      </c>
      <c r="J163" s="123">
        <v>4.4000000000000004</v>
      </c>
      <c r="K163" s="123">
        <v>4.3</v>
      </c>
      <c r="L163" s="123">
        <v>4.4000000000000004</v>
      </c>
      <c r="M163" s="123">
        <v>4.4000000000000004</v>
      </c>
      <c r="N163" s="123">
        <v>4.5999999999999996</v>
      </c>
      <c r="O163" s="98"/>
      <c r="P163" s="98"/>
      <c r="Q163" s="98"/>
      <c r="R163" s="98"/>
      <c r="S163" s="98"/>
      <c r="T163" s="98"/>
      <c r="U163" s="2"/>
    </row>
    <row r="164" spans="1:21" ht="15" customHeight="1" x14ac:dyDescent="0.2">
      <c r="A164" s="98"/>
      <c r="B164" s="122" t="s">
        <v>32</v>
      </c>
      <c r="C164" s="122"/>
      <c r="D164" s="123">
        <v>3.1</v>
      </c>
      <c r="E164" s="123">
        <v>3.3</v>
      </c>
      <c r="F164" s="123">
        <v>3.6</v>
      </c>
      <c r="G164" s="123">
        <v>3.7</v>
      </c>
      <c r="H164" s="123">
        <v>4.2</v>
      </c>
      <c r="I164" s="123">
        <v>4.0999999999999996</v>
      </c>
      <c r="J164" s="123">
        <v>3.9</v>
      </c>
      <c r="K164" s="123">
        <v>4.2</v>
      </c>
      <c r="L164" s="123">
        <v>4.7</v>
      </c>
      <c r="M164" s="123">
        <v>5.4</v>
      </c>
      <c r="N164" s="123">
        <v>5.9</v>
      </c>
      <c r="O164" s="98"/>
      <c r="P164" s="98"/>
      <c r="Q164" s="98"/>
      <c r="R164" s="98"/>
      <c r="S164" s="98"/>
      <c r="T164" s="98"/>
      <c r="U164" s="2"/>
    </row>
    <row r="165" spans="1:21" x14ac:dyDescent="0.2">
      <c r="A165" s="98"/>
      <c r="B165" s="124"/>
      <c r="C165" s="98"/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</row>
    <row r="166" spans="1:21" x14ac:dyDescent="0.2">
      <c r="A166" s="98"/>
      <c r="B166" s="124"/>
      <c r="C166" s="98"/>
      <c r="D166" s="98"/>
      <c r="E166" s="98"/>
      <c r="F166" s="98"/>
      <c r="G166" s="98"/>
      <c r="H166" s="98"/>
      <c r="I166" s="98"/>
      <c r="J166" s="98"/>
      <c r="K166" s="98"/>
      <c r="L166" s="98"/>
      <c r="M166" s="98"/>
      <c r="N166" s="98"/>
      <c r="O166" s="98"/>
      <c r="P166" s="98"/>
      <c r="Q166" s="98"/>
      <c r="R166" s="98"/>
      <c r="S166" s="98"/>
      <c r="T166" s="98"/>
    </row>
    <row r="167" spans="1:21" x14ac:dyDescent="0.2">
      <c r="A167" s="98"/>
      <c r="B167" s="98"/>
      <c r="C167" s="98"/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</row>
    <row r="168" spans="1:21" x14ac:dyDescent="0.2">
      <c r="A168" s="98"/>
      <c r="B168" s="98"/>
      <c r="C168" s="98"/>
      <c r="D168" s="98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  <c r="Q168" s="98"/>
      <c r="R168" s="98"/>
      <c r="S168" s="98"/>
      <c r="T168" s="98"/>
    </row>
    <row r="169" spans="1:21" x14ac:dyDescent="0.2">
      <c r="A169" s="98"/>
      <c r="B169" s="98"/>
      <c r="C169" s="98"/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</row>
    <row r="170" spans="1:21" x14ac:dyDescent="0.2">
      <c r="A170" s="98"/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</row>
    <row r="171" spans="1:21" x14ac:dyDescent="0.2">
      <c r="A171" s="98"/>
      <c r="B171" s="98"/>
      <c r="C171" s="98"/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</row>
    <row r="172" spans="1:21" x14ac:dyDescent="0.2">
      <c r="A172" s="98"/>
      <c r="B172" s="98"/>
      <c r="C172" s="98"/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</row>
    <row r="173" spans="1:21" x14ac:dyDescent="0.2">
      <c r="A173" s="98"/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</row>
    <row r="174" spans="1:21" x14ac:dyDescent="0.2">
      <c r="A174" s="98"/>
      <c r="B174" s="98"/>
      <c r="C174" s="98"/>
      <c r="D174" s="98"/>
      <c r="E174" s="98"/>
      <c r="F174" s="98"/>
      <c r="G174" s="98"/>
      <c r="H174" s="98"/>
      <c r="I174" s="98"/>
      <c r="J174" s="98"/>
      <c r="K174" s="98"/>
      <c r="L174" s="98"/>
      <c r="M174" s="98"/>
      <c r="N174" s="98"/>
      <c r="O174" s="98"/>
      <c r="P174" s="98"/>
      <c r="Q174" s="98"/>
      <c r="R174" s="98"/>
      <c r="S174" s="98"/>
      <c r="T174" s="98"/>
    </row>
    <row r="175" spans="1:21" x14ac:dyDescent="0.2">
      <c r="A175" s="98"/>
      <c r="B175" s="98"/>
      <c r="C175" s="98"/>
      <c r="D175" s="98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</row>
    <row r="176" spans="1:21" x14ac:dyDescent="0.2">
      <c r="A176" s="98"/>
      <c r="B176" s="98"/>
      <c r="C176" s="98"/>
      <c r="D176" s="98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</row>
    <row r="177" spans="1:20" x14ac:dyDescent="0.2">
      <c r="A177" s="98"/>
      <c r="B177" s="98"/>
      <c r="C177" s="98"/>
      <c r="D177" s="98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  <c r="Q177" s="98"/>
      <c r="R177" s="98"/>
      <c r="S177" s="98"/>
      <c r="T177" s="98"/>
    </row>
    <row r="178" spans="1:20" x14ac:dyDescent="0.2">
      <c r="A178" s="98"/>
      <c r="B178" s="98"/>
      <c r="C178" s="98"/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8"/>
      <c r="T178" s="98"/>
    </row>
    <row r="179" spans="1:20" x14ac:dyDescent="0.2">
      <c r="A179" s="98"/>
      <c r="B179" s="98"/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  <c r="Q179" s="98"/>
      <c r="R179" s="98"/>
      <c r="S179" s="98"/>
      <c r="T179" s="98"/>
    </row>
    <row r="180" spans="1:20" x14ac:dyDescent="0.2">
      <c r="A180" s="98"/>
      <c r="B180" s="98"/>
      <c r="C180" s="98"/>
      <c r="D180" s="98"/>
      <c r="E180" s="98"/>
      <c r="F180" s="98"/>
      <c r="G180" s="98"/>
      <c r="H180" s="98"/>
      <c r="I180" s="98"/>
      <c r="J180" s="98"/>
      <c r="K180" s="98"/>
      <c r="L180" s="98"/>
      <c r="M180" s="98"/>
      <c r="N180" s="98"/>
      <c r="O180" s="98"/>
      <c r="P180" s="98"/>
      <c r="Q180" s="98"/>
      <c r="R180" s="98"/>
      <c r="S180" s="98"/>
      <c r="T180" s="98"/>
    </row>
    <row r="181" spans="1:20" x14ac:dyDescent="0.2">
      <c r="A181" s="98"/>
      <c r="B181" s="98"/>
      <c r="C181" s="98"/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</row>
    <row r="182" spans="1:20" x14ac:dyDescent="0.2">
      <c r="A182" s="98"/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</row>
    <row r="183" spans="1:20" x14ac:dyDescent="0.2">
      <c r="A183" s="98"/>
      <c r="B183" s="98"/>
      <c r="C183" s="98"/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</row>
    <row r="184" spans="1:20" x14ac:dyDescent="0.2">
      <c r="A184" s="98"/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8"/>
      <c r="T184" s="98"/>
    </row>
    <row r="185" spans="1:20" x14ac:dyDescent="0.2">
      <c r="A185" s="98"/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</row>
    <row r="186" spans="1:20" x14ac:dyDescent="0.2">
      <c r="A186" s="98"/>
      <c r="B186" s="98"/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  <c r="Q186" s="98"/>
      <c r="R186" s="98"/>
      <c r="S186" s="98"/>
      <c r="T186" s="98"/>
    </row>
    <row r="187" spans="1:20" x14ac:dyDescent="0.2">
      <c r="A187" s="98"/>
      <c r="B187" s="98"/>
      <c r="C187" s="98"/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</row>
    <row r="188" spans="1:20" x14ac:dyDescent="0.2">
      <c r="A188" s="98"/>
      <c r="B188" s="98"/>
      <c r="C188" s="98"/>
      <c r="D188" s="98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</row>
    <row r="189" spans="1:20" x14ac:dyDescent="0.2">
      <c r="A189" s="98"/>
      <c r="B189" s="98"/>
      <c r="C189" s="98"/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</row>
    <row r="190" spans="1:20" x14ac:dyDescent="0.2">
      <c r="A190" s="98"/>
      <c r="B190" s="98"/>
      <c r="C190" s="98"/>
      <c r="D190" s="98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</row>
    <row r="191" spans="1:20" x14ac:dyDescent="0.2">
      <c r="A191" s="98"/>
      <c r="B191" s="98"/>
      <c r="C191" s="98"/>
      <c r="D191" s="98"/>
      <c r="E191" s="98"/>
      <c r="F191" s="98"/>
      <c r="G191" s="98"/>
      <c r="H191" s="98"/>
      <c r="I191" s="98"/>
      <c r="J191" s="98"/>
      <c r="K191" s="98"/>
      <c r="L191" s="98"/>
      <c r="M191" s="98"/>
      <c r="N191" s="98"/>
      <c r="O191" s="98"/>
      <c r="P191" s="98"/>
      <c r="Q191" s="98"/>
      <c r="R191" s="98"/>
      <c r="S191" s="98"/>
      <c r="T191" s="98"/>
    </row>
    <row r="192" spans="1:20" x14ac:dyDescent="0.2">
      <c r="A192" s="98"/>
      <c r="B192" s="98"/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</row>
    <row r="193" spans="1:20" x14ac:dyDescent="0.2">
      <c r="A193" s="98"/>
      <c r="B193" s="98"/>
      <c r="C193" s="98"/>
      <c r="D193" s="98"/>
      <c r="E193" s="98"/>
      <c r="F193" s="98"/>
      <c r="G193" s="98"/>
      <c r="H193" s="98"/>
      <c r="I193" s="98"/>
      <c r="J193" s="98"/>
      <c r="K193" s="98"/>
      <c r="L193" s="98"/>
      <c r="M193" s="98"/>
      <c r="N193" s="98"/>
      <c r="O193" s="98"/>
      <c r="P193" s="98"/>
      <c r="Q193" s="98"/>
      <c r="R193" s="98"/>
      <c r="S193" s="98"/>
      <c r="T193" s="98"/>
    </row>
    <row r="194" spans="1:20" x14ac:dyDescent="0.2">
      <c r="A194" s="98"/>
      <c r="B194" s="98"/>
      <c r="C194" s="98"/>
      <c r="D194" s="98"/>
      <c r="E194" s="98"/>
      <c r="F194" s="98"/>
      <c r="G194" s="98"/>
      <c r="H194" s="98"/>
      <c r="I194" s="98"/>
      <c r="J194" s="98"/>
      <c r="K194" s="98"/>
      <c r="L194" s="98"/>
      <c r="M194" s="98"/>
      <c r="N194" s="98"/>
      <c r="O194" s="98"/>
      <c r="P194" s="98"/>
      <c r="Q194" s="98"/>
      <c r="R194" s="98"/>
      <c r="S194" s="98"/>
      <c r="T194" s="98"/>
    </row>
    <row r="195" spans="1:20" x14ac:dyDescent="0.2">
      <c r="A195" s="98"/>
      <c r="B195" s="98"/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</row>
    <row r="196" spans="1:20" x14ac:dyDescent="0.2">
      <c r="A196" s="98"/>
      <c r="B196" s="98"/>
      <c r="C196" s="98"/>
      <c r="D196" s="98"/>
      <c r="E196" s="98"/>
      <c r="F196" s="98"/>
      <c r="G196" s="98"/>
      <c r="H196" s="98"/>
      <c r="I196" s="98"/>
      <c r="J196" s="98"/>
      <c r="K196" s="98"/>
      <c r="L196" s="98"/>
      <c r="M196" s="98"/>
      <c r="N196" s="98"/>
      <c r="O196" s="98"/>
      <c r="P196" s="98"/>
      <c r="Q196" s="98"/>
      <c r="R196" s="98"/>
      <c r="S196" s="98"/>
      <c r="T196" s="98"/>
    </row>
    <row r="197" spans="1:20" x14ac:dyDescent="0.2">
      <c r="A197" s="98"/>
      <c r="B197" s="98"/>
      <c r="C197" s="98"/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</row>
    <row r="198" spans="1:20" x14ac:dyDescent="0.2">
      <c r="A198" s="98"/>
      <c r="B198" s="98"/>
      <c r="C198" s="98"/>
      <c r="D198" s="98"/>
      <c r="E198" s="98"/>
      <c r="F198" s="98"/>
      <c r="G198" s="98"/>
      <c r="H198" s="98"/>
      <c r="I198" s="98"/>
      <c r="J198" s="98"/>
      <c r="K198" s="98"/>
      <c r="L198" s="98"/>
      <c r="M198" s="98"/>
      <c r="N198" s="98"/>
      <c r="O198" s="98"/>
      <c r="P198" s="98"/>
      <c r="Q198" s="98"/>
      <c r="R198" s="98"/>
      <c r="S198" s="98"/>
      <c r="T198" s="98"/>
    </row>
    <row r="199" spans="1:20" x14ac:dyDescent="0.2">
      <c r="A199" s="118"/>
      <c r="B199" s="119" t="s">
        <v>0</v>
      </c>
      <c r="C199" s="98"/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</row>
    <row r="200" spans="1:20" ht="33" customHeight="1" x14ac:dyDescent="0.2">
      <c r="A200" s="17"/>
      <c r="B200" s="17" t="s">
        <v>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</row>
    <row r="201" spans="1:20" ht="15" customHeight="1" x14ac:dyDescent="0.2">
      <c r="A201" s="15"/>
      <c r="B201" s="27" t="s">
        <v>50</v>
      </c>
      <c r="C201" s="37">
        <v>2010</v>
      </c>
      <c r="D201" s="37">
        <v>2011</v>
      </c>
      <c r="E201" s="37" t="s">
        <v>18</v>
      </c>
      <c r="F201" s="37" t="s">
        <v>19</v>
      </c>
      <c r="G201" s="37" t="s">
        <v>20</v>
      </c>
      <c r="H201" s="37" t="s">
        <v>33</v>
      </c>
      <c r="I201" s="37" t="s">
        <v>34</v>
      </c>
      <c r="J201" s="37" t="s">
        <v>35</v>
      </c>
      <c r="K201" s="37" t="s">
        <v>122</v>
      </c>
      <c r="L201" s="37" t="s">
        <v>123</v>
      </c>
      <c r="M201" s="37" t="s">
        <v>119</v>
      </c>
      <c r="N201" s="15"/>
      <c r="O201" s="15"/>
      <c r="P201" s="15"/>
      <c r="Q201" s="15"/>
      <c r="R201" s="15"/>
      <c r="S201" s="15"/>
      <c r="T201" s="15"/>
    </row>
    <row r="202" spans="1:20" ht="15" customHeight="1" x14ac:dyDescent="0.2">
      <c r="A202" s="15"/>
      <c r="B202" s="33" t="s">
        <v>15</v>
      </c>
      <c r="C202" s="36">
        <v>123.2</v>
      </c>
      <c r="D202" s="36">
        <v>121.6</v>
      </c>
      <c r="E202" s="36">
        <v>118.8</v>
      </c>
      <c r="F202" s="36">
        <v>116.6</v>
      </c>
      <c r="G202" s="36">
        <v>114.7</v>
      </c>
      <c r="H202" s="36">
        <v>110.4</v>
      </c>
      <c r="I202" s="36">
        <v>104.7</v>
      </c>
      <c r="J202" s="36">
        <v>101.9</v>
      </c>
      <c r="K202" s="36">
        <v>98.1</v>
      </c>
      <c r="L202" s="36">
        <v>94.1</v>
      </c>
      <c r="M202" s="36">
        <v>89</v>
      </c>
      <c r="N202" s="15"/>
      <c r="O202" s="15"/>
      <c r="P202" s="15"/>
      <c r="Q202" s="15"/>
      <c r="R202" s="15"/>
      <c r="S202" s="15"/>
      <c r="T202" s="15"/>
    </row>
    <row r="203" spans="1:20" ht="15" customHeight="1" x14ac:dyDescent="0.2">
      <c r="A203" s="15"/>
      <c r="B203" s="33" t="s">
        <v>16</v>
      </c>
      <c r="C203" s="36">
        <v>53.7</v>
      </c>
      <c r="D203" s="36">
        <v>53.6</v>
      </c>
      <c r="E203" s="36">
        <v>54.2</v>
      </c>
      <c r="F203" s="36">
        <v>54.1</v>
      </c>
      <c r="G203" s="36">
        <v>54.5</v>
      </c>
      <c r="H203" s="36">
        <v>55.5</v>
      </c>
      <c r="I203" s="36">
        <v>54.9</v>
      </c>
      <c r="J203" s="36">
        <v>51.8</v>
      </c>
      <c r="K203" s="36">
        <v>49.8</v>
      </c>
      <c r="L203" s="36">
        <v>49.7</v>
      </c>
      <c r="M203" s="36">
        <v>50.2</v>
      </c>
      <c r="N203" s="15"/>
      <c r="O203" s="15"/>
      <c r="P203" s="15"/>
      <c r="Q203" s="15"/>
      <c r="R203" s="15"/>
      <c r="S203" s="15"/>
      <c r="T203" s="15"/>
    </row>
    <row r="204" spans="1:20" ht="15" customHeight="1" x14ac:dyDescent="0.2">
      <c r="A204" s="15"/>
      <c r="B204" s="33" t="s">
        <v>14</v>
      </c>
      <c r="C204" s="36">
        <v>176.9</v>
      </c>
      <c r="D204" s="36">
        <v>175.2</v>
      </c>
      <c r="E204" s="36">
        <v>173</v>
      </c>
      <c r="F204" s="36">
        <v>170.7</v>
      </c>
      <c r="G204" s="36">
        <v>169.2</v>
      </c>
      <c r="H204" s="36">
        <v>165.9</v>
      </c>
      <c r="I204" s="36">
        <v>159.6</v>
      </c>
      <c r="J204" s="36">
        <v>153.69999999999999</v>
      </c>
      <c r="K204" s="36">
        <v>147.89999999999998</v>
      </c>
      <c r="L204" s="36">
        <v>143.80000000000001</v>
      </c>
      <c r="M204" s="36">
        <v>139.19999999999999</v>
      </c>
      <c r="N204" s="15"/>
      <c r="O204" s="15"/>
      <c r="P204" s="15"/>
      <c r="Q204" s="15"/>
      <c r="R204" s="15"/>
      <c r="S204" s="15"/>
      <c r="T204" s="15"/>
    </row>
    <row r="205" spans="1:20" x14ac:dyDescent="0.2">
      <c r="A205" s="15"/>
      <c r="B205" s="24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</row>
    <row r="206" spans="1:20" x14ac:dyDescent="0.2">
      <c r="A206" s="15"/>
      <c r="B206" s="24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</row>
    <row r="207" spans="1:20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</row>
    <row r="208" spans="1:20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</row>
    <row r="209" spans="1:20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</row>
    <row r="210" spans="1:20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</row>
    <row r="211" spans="1:20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</row>
    <row r="212" spans="1:20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</row>
    <row r="213" spans="1:20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</row>
    <row r="214" spans="1:20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</row>
    <row r="215" spans="1:20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</row>
    <row r="216" spans="1:20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</row>
    <row r="217" spans="1:20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</row>
    <row r="218" spans="1:20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</row>
    <row r="219" spans="1:20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</row>
    <row r="220" spans="1:20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</row>
    <row r="221" spans="1:20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</row>
    <row r="222" spans="1:20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</row>
    <row r="223" spans="1:20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</row>
    <row r="224" spans="1:20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</row>
    <row r="225" spans="1:20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</row>
    <row r="226" spans="1:20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</row>
    <row r="227" spans="1:20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</row>
    <row r="228" spans="1:20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</row>
    <row r="229" spans="1:20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</row>
    <row r="230" spans="1:20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</row>
    <row r="231" spans="1:20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</row>
    <row r="232" spans="1:20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</row>
    <row r="233" spans="1:20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</row>
    <row r="234" spans="1:20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</row>
    <row r="235" spans="1:20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</row>
    <row r="236" spans="1:20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</row>
    <row r="237" spans="1:20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</row>
    <row r="238" spans="1:20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</row>
    <row r="239" spans="1:20" x14ac:dyDescent="0.2">
      <c r="A239" s="35"/>
      <c r="B239" s="73" t="s">
        <v>0</v>
      </c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</row>
    <row r="240" spans="1:20" ht="33" customHeight="1" x14ac:dyDescent="0.2">
      <c r="A240" s="97"/>
      <c r="B240" s="97" t="s">
        <v>114</v>
      </c>
      <c r="C240" s="98"/>
      <c r="D240" s="98"/>
      <c r="E240" s="98"/>
      <c r="F240" s="98"/>
      <c r="G240" s="98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  <c r="S240" s="98"/>
      <c r="T240" s="98"/>
    </row>
    <row r="241" spans="1:22" ht="15" customHeight="1" x14ac:dyDescent="0.2">
      <c r="A241" s="98"/>
      <c r="B241" s="120" t="s">
        <v>45</v>
      </c>
      <c r="C241" s="120"/>
      <c r="D241" s="120"/>
      <c r="E241" s="121">
        <v>2010</v>
      </c>
      <c r="F241" s="121">
        <v>2011</v>
      </c>
      <c r="G241" s="121">
        <v>2012</v>
      </c>
      <c r="H241" s="121">
        <v>2013</v>
      </c>
      <c r="I241" s="121">
        <v>2014</v>
      </c>
      <c r="J241" s="121">
        <v>2015</v>
      </c>
      <c r="K241" s="121">
        <v>2016</v>
      </c>
      <c r="L241" s="121">
        <v>2017</v>
      </c>
      <c r="M241" s="121">
        <v>2018</v>
      </c>
      <c r="N241" s="121">
        <v>2019</v>
      </c>
      <c r="O241" s="121">
        <v>2020</v>
      </c>
      <c r="P241" s="98"/>
      <c r="Q241" s="98"/>
      <c r="R241" s="98"/>
      <c r="S241" s="98"/>
      <c r="T241" s="98"/>
      <c r="U241" s="2"/>
      <c r="V241" s="2"/>
    </row>
    <row r="242" spans="1:22" ht="15" customHeight="1" x14ac:dyDescent="0.2">
      <c r="A242" s="98"/>
      <c r="B242" s="122" t="s">
        <v>14</v>
      </c>
      <c r="C242" s="122"/>
      <c r="D242" s="122"/>
      <c r="E242" s="123">
        <v>26.2</v>
      </c>
      <c r="F242" s="123">
        <v>27.3</v>
      </c>
      <c r="G242" s="123">
        <v>28</v>
      </c>
      <c r="H242" s="123">
        <v>28.7</v>
      </c>
      <c r="I242" s="123">
        <v>29.6</v>
      </c>
      <c r="J242" s="123">
        <v>30.707000000000001</v>
      </c>
      <c r="K242" s="123">
        <v>32</v>
      </c>
      <c r="L242" s="123">
        <v>33.200000000000003</v>
      </c>
      <c r="M242" s="123">
        <v>34.200000000000003</v>
      </c>
      <c r="N242" s="123">
        <v>35.200000000000003</v>
      </c>
      <c r="O242" s="123">
        <v>36.1</v>
      </c>
      <c r="P242" s="98"/>
      <c r="Q242" s="98"/>
      <c r="R242" s="98"/>
      <c r="S242" s="98"/>
      <c r="T242" s="98"/>
      <c r="U242" s="2"/>
      <c r="V242" s="2"/>
    </row>
    <row r="243" spans="1:22" ht="15" customHeight="1" x14ac:dyDescent="0.2">
      <c r="A243" s="98"/>
      <c r="B243" s="122" t="s">
        <v>36</v>
      </c>
      <c r="C243" s="122"/>
      <c r="D243" s="122"/>
      <c r="E243" s="123">
        <v>23</v>
      </c>
      <c r="F243" s="123">
        <v>23.5</v>
      </c>
      <c r="G243" s="123">
        <v>23.3</v>
      </c>
      <c r="H243" s="123">
        <v>23.2</v>
      </c>
      <c r="I243" s="123">
        <v>23.3</v>
      </c>
      <c r="J243" s="123">
        <v>23.507999999999999</v>
      </c>
      <c r="K243" s="123">
        <v>24</v>
      </c>
      <c r="L243" s="123">
        <v>24.7</v>
      </c>
      <c r="M243" s="123">
        <v>25</v>
      </c>
      <c r="N243" s="123">
        <v>25.3</v>
      </c>
      <c r="O243" s="123">
        <v>25.4</v>
      </c>
      <c r="P243" s="98"/>
      <c r="Q243" s="98"/>
      <c r="R243" s="98"/>
      <c r="S243" s="98"/>
      <c r="T243" s="98"/>
      <c r="U243" s="2"/>
      <c r="V243" s="2"/>
    </row>
    <row r="244" spans="1:22" ht="15" customHeight="1" x14ac:dyDescent="0.2">
      <c r="A244" s="98"/>
      <c r="B244" s="122" t="s">
        <v>37</v>
      </c>
      <c r="C244" s="122"/>
      <c r="D244" s="122"/>
      <c r="E244" s="123">
        <v>3.2</v>
      </c>
      <c r="F244" s="123">
        <v>3.8</v>
      </c>
      <c r="G244" s="123">
        <v>4.7</v>
      </c>
      <c r="H244" s="123">
        <v>5.5</v>
      </c>
      <c r="I244" s="123">
        <v>6.3</v>
      </c>
      <c r="J244" s="123">
        <v>7.1989999999999998</v>
      </c>
      <c r="K244" s="123">
        <v>8</v>
      </c>
      <c r="L244" s="123">
        <v>8.5</v>
      </c>
      <c r="M244" s="123">
        <v>9.1999999999999993</v>
      </c>
      <c r="N244" s="123">
        <v>9.9</v>
      </c>
      <c r="O244" s="123">
        <v>10.7</v>
      </c>
      <c r="P244" s="98"/>
      <c r="Q244" s="98"/>
      <c r="R244" s="98"/>
      <c r="S244" s="98"/>
      <c r="T244" s="98"/>
      <c r="U244" s="2"/>
      <c r="V244" s="2"/>
    </row>
    <row r="245" spans="1:22" x14ac:dyDescent="0.2">
      <c r="A245" s="98"/>
      <c r="B245" s="98"/>
      <c r="C245" s="98"/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</row>
    <row r="246" spans="1:22" x14ac:dyDescent="0.2">
      <c r="A246" s="98"/>
      <c r="B246" s="98"/>
      <c r="C246" s="98"/>
      <c r="D246" s="98"/>
      <c r="E246" s="98"/>
      <c r="F246" s="98"/>
      <c r="G246" s="98"/>
      <c r="H246" s="98"/>
      <c r="I246" s="98"/>
      <c r="J246" s="98"/>
      <c r="K246" s="98"/>
      <c r="L246" s="98"/>
      <c r="M246" s="98"/>
      <c r="N246" s="98"/>
      <c r="O246" s="98"/>
      <c r="P246" s="98"/>
      <c r="Q246" s="98"/>
      <c r="R246" s="98"/>
      <c r="S246" s="98"/>
      <c r="T246" s="98"/>
    </row>
    <row r="247" spans="1:22" x14ac:dyDescent="0.2">
      <c r="A247" s="98"/>
      <c r="B247" s="98"/>
      <c r="C247" s="98"/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</row>
    <row r="248" spans="1:22" x14ac:dyDescent="0.2">
      <c r="A248" s="98"/>
      <c r="B248" s="98"/>
      <c r="C248" s="98"/>
      <c r="D248" s="98"/>
      <c r="E248" s="98"/>
      <c r="F248" s="98"/>
      <c r="G248" s="98"/>
      <c r="H248" s="98"/>
      <c r="I248" s="98"/>
      <c r="J248" s="98"/>
      <c r="K248" s="98"/>
      <c r="L248" s="98"/>
      <c r="M248" s="98"/>
      <c r="N248" s="98"/>
      <c r="O248" s="98"/>
      <c r="P248" s="98"/>
      <c r="Q248" s="98"/>
      <c r="R248" s="98"/>
      <c r="S248" s="98"/>
      <c r="T248" s="98"/>
    </row>
    <row r="249" spans="1:22" x14ac:dyDescent="0.2">
      <c r="A249" s="98"/>
      <c r="B249" s="98"/>
      <c r="C249" s="98"/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</row>
    <row r="250" spans="1:22" x14ac:dyDescent="0.2">
      <c r="A250" s="98"/>
      <c r="B250" s="98"/>
      <c r="C250" s="98"/>
      <c r="D250" s="98"/>
      <c r="E250" s="98"/>
      <c r="F250" s="98"/>
      <c r="G250" s="98"/>
      <c r="H250" s="98"/>
      <c r="I250" s="98"/>
      <c r="J250" s="98"/>
      <c r="K250" s="98"/>
      <c r="L250" s="98"/>
      <c r="M250" s="98"/>
      <c r="N250" s="98"/>
      <c r="O250" s="98"/>
      <c r="P250" s="98"/>
      <c r="Q250" s="98"/>
      <c r="R250" s="98"/>
      <c r="S250" s="98"/>
      <c r="T250" s="98"/>
    </row>
    <row r="251" spans="1:22" x14ac:dyDescent="0.2">
      <c r="A251" s="98"/>
      <c r="B251" s="98"/>
      <c r="C251" s="98"/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</row>
    <row r="252" spans="1:22" x14ac:dyDescent="0.2">
      <c r="A252" s="98"/>
      <c r="B252" s="98"/>
      <c r="C252" s="98"/>
      <c r="D252" s="98"/>
      <c r="E252" s="98"/>
      <c r="F252" s="98"/>
      <c r="G252" s="98"/>
      <c r="H252" s="98"/>
      <c r="I252" s="98"/>
      <c r="J252" s="98"/>
      <c r="K252" s="98"/>
      <c r="L252" s="98"/>
      <c r="M252" s="98"/>
      <c r="N252" s="98"/>
      <c r="O252" s="98"/>
      <c r="P252" s="98"/>
      <c r="Q252" s="98"/>
      <c r="R252" s="98"/>
      <c r="S252" s="98"/>
      <c r="T252" s="98"/>
    </row>
    <row r="253" spans="1:22" x14ac:dyDescent="0.2">
      <c r="A253" s="98"/>
      <c r="B253" s="98"/>
      <c r="C253" s="98"/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</row>
    <row r="254" spans="1:22" x14ac:dyDescent="0.2">
      <c r="A254" s="98"/>
      <c r="B254" s="98"/>
      <c r="C254" s="98"/>
      <c r="D254" s="98"/>
      <c r="E254" s="98"/>
      <c r="F254" s="98"/>
      <c r="G254" s="98"/>
      <c r="H254" s="98"/>
      <c r="I254" s="98"/>
      <c r="J254" s="98"/>
      <c r="K254" s="98"/>
      <c r="L254" s="98"/>
      <c r="M254" s="98"/>
      <c r="N254" s="98"/>
      <c r="O254" s="98"/>
      <c r="P254" s="98"/>
      <c r="Q254" s="98"/>
      <c r="R254" s="98"/>
      <c r="S254" s="98"/>
      <c r="T254" s="98"/>
    </row>
    <row r="255" spans="1:22" x14ac:dyDescent="0.2">
      <c r="A255" s="98"/>
      <c r="B255" s="98"/>
      <c r="C255" s="98"/>
      <c r="D255" s="98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</row>
    <row r="256" spans="1:22" x14ac:dyDescent="0.2">
      <c r="A256" s="98"/>
      <c r="B256" s="98"/>
      <c r="C256" s="98"/>
      <c r="D256" s="98"/>
      <c r="E256" s="98"/>
      <c r="F256" s="98"/>
      <c r="G256" s="98"/>
      <c r="H256" s="98"/>
      <c r="I256" s="98"/>
      <c r="J256" s="98"/>
      <c r="K256" s="98"/>
      <c r="L256" s="98"/>
      <c r="M256" s="98"/>
      <c r="N256" s="98"/>
      <c r="O256" s="98"/>
      <c r="P256" s="98"/>
      <c r="Q256" s="98"/>
      <c r="R256" s="98"/>
      <c r="S256" s="98"/>
      <c r="T256" s="98"/>
    </row>
    <row r="257" spans="1:20" x14ac:dyDescent="0.2">
      <c r="A257" s="98"/>
      <c r="B257" s="98"/>
      <c r="C257" s="98"/>
      <c r="D257" s="98"/>
      <c r="E257" s="98"/>
      <c r="F257" s="98"/>
      <c r="G257" s="98"/>
      <c r="H257" s="98"/>
      <c r="I257" s="98"/>
      <c r="J257" s="98"/>
      <c r="K257" s="98"/>
      <c r="L257" s="98"/>
      <c r="M257" s="98"/>
      <c r="N257" s="98"/>
      <c r="O257" s="98"/>
      <c r="P257" s="98"/>
      <c r="Q257" s="98"/>
      <c r="R257" s="98"/>
      <c r="S257" s="98"/>
      <c r="T257" s="98"/>
    </row>
    <row r="258" spans="1:20" x14ac:dyDescent="0.2">
      <c r="A258" s="98"/>
      <c r="B258" s="98"/>
      <c r="C258" s="98"/>
      <c r="D258" s="98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8"/>
      <c r="P258" s="98"/>
      <c r="Q258" s="98"/>
      <c r="R258" s="98"/>
      <c r="S258" s="98"/>
      <c r="T258" s="98"/>
    </row>
    <row r="259" spans="1:20" x14ac:dyDescent="0.2">
      <c r="A259" s="98"/>
      <c r="B259" s="98"/>
      <c r="C259" s="98"/>
      <c r="D259" s="98"/>
      <c r="E259" s="98"/>
      <c r="F259" s="98"/>
      <c r="G259" s="98"/>
      <c r="H259" s="98"/>
      <c r="I259" s="98"/>
      <c r="J259" s="98"/>
      <c r="K259" s="98"/>
      <c r="L259" s="98"/>
      <c r="M259" s="98"/>
      <c r="N259" s="98"/>
      <c r="O259" s="98"/>
      <c r="P259" s="98"/>
      <c r="Q259" s="98"/>
      <c r="R259" s="98"/>
      <c r="S259" s="98"/>
      <c r="T259" s="98"/>
    </row>
    <row r="260" spans="1:20" x14ac:dyDescent="0.2">
      <c r="A260" s="98"/>
      <c r="B260" s="98"/>
      <c r="C260" s="98"/>
      <c r="D260" s="98"/>
      <c r="E260" s="98"/>
      <c r="F260" s="98"/>
      <c r="G260" s="98"/>
      <c r="H260" s="98"/>
      <c r="I260" s="98"/>
      <c r="J260" s="98"/>
      <c r="K260" s="98"/>
      <c r="L260" s="98"/>
      <c r="M260" s="98"/>
      <c r="N260" s="98"/>
      <c r="O260" s="98"/>
      <c r="P260" s="98"/>
      <c r="Q260" s="98"/>
      <c r="R260" s="98"/>
      <c r="S260" s="98"/>
      <c r="T260" s="98"/>
    </row>
    <row r="261" spans="1:20" x14ac:dyDescent="0.2">
      <c r="A261" s="98"/>
      <c r="B261" s="98"/>
      <c r="C261" s="98"/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</row>
    <row r="262" spans="1:20" x14ac:dyDescent="0.2">
      <c r="A262" s="98"/>
      <c r="B262" s="98"/>
      <c r="C262" s="98"/>
      <c r="D262" s="98"/>
      <c r="E262" s="98"/>
      <c r="F262" s="98"/>
      <c r="G262" s="98"/>
      <c r="H262" s="98"/>
      <c r="I262" s="98"/>
      <c r="J262" s="98"/>
      <c r="K262" s="98"/>
      <c r="L262" s="98"/>
      <c r="M262" s="98"/>
      <c r="N262" s="98"/>
      <c r="O262" s="98"/>
      <c r="P262" s="98"/>
      <c r="Q262" s="98"/>
      <c r="R262" s="98"/>
      <c r="S262" s="98"/>
      <c r="T262" s="98"/>
    </row>
    <row r="263" spans="1:20" x14ac:dyDescent="0.2">
      <c r="A263" s="98"/>
      <c r="B263" s="98"/>
      <c r="C263" s="98"/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</row>
    <row r="264" spans="1:20" x14ac:dyDescent="0.2">
      <c r="A264" s="98"/>
      <c r="B264" s="98"/>
      <c r="C264" s="98"/>
      <c r="D264" s="98"/>
      <c r="E264" s="98"/>
      <c r="F264" s="98"/>
      <c r="G264" s="98"/>
      <c r="H264" s="98"/>
      <c r="I264" s="98"/>
      <c r="J264" s="98"/>
      <c r="K264" s="98"/>
      <c r="L264" s="98"/>
      <c r="M264" s="98"/>
      <c r="N264" s="98"/>
      <c r="O264" s="98"/>
      <c r="P264" s="98"/>
      <c r="Q264" s="98"/>
      <c r="R264" s="98"/>
      <c r="S264" s="98"/>
      <c r="T264" s="98"/>
    </row>
    <row r="265" spans="1:20" x14ac:dyDescent="0.2">
      <c r="A265" s="98"/>
      <c r="B265" s="98"/>
      <c r="C265" s="98"/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</row>
    <row r="266" spans="1:20" x14ac:dyDescent="0.2">
      <c r="A266" s="98"/>
      <c r="B266" s="98"/>
      <c r="C266" s="98"/>
      <c r="D266" s="98"/>
      <c r="E266" s="98"/>
      <c r="F266" s="98"/>
      <c r="G266" s="98"/>
      <c r="H266" s="98"/>
      <c r="I266" s="98"/>
      <c r="J266" s="98"/>
      <c r="K266" s="98"/>
      <c r="L266" s="98"/>
      <c r="M266" s="98"/>
      <c r="N266" s="98"/>
      <c r="O266" s="98"/>
      <c r="P266" s="98"/>
      <c r="Q266" s="98"/>
      <c r="R266" s="98"/>
      <c r="S266" s="98"/>
      <c r="T266" s="98"/>
    </row>
    <row r="267" spans="1:20" x14ac:dyDescent="0.2">
      <c r="A267" s="98"/>
      <c r="B267" s="98"/>
      <c r="C267" s="98"/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</row>
    <row r="268" spans="1:20" x14ac:dyDescent="0.2">
      <c r="A268" s="98"/>
      <c r="B268" s="98"/>
      <c r="C268" s="98"/>
      <c r="D268" s="98"/>
      <c r="E268" s="98"/>
      <c r="F268" s="98"/>
      <c r="G268" s="98"/>
      <c r="H268" s="98"/>
      <c r="I268" s="98"/>
      <c r="J268" s="98"/>
      <c r="K268" s="98"/>
      <c r="L268" s="98"/>
      <c r="M268" s="98"/>
      <c r="N268" s="98"/>
      <c r="O268" s="98"/>
      <c r="P268" s="98"/>
      <c r="Q268" s="98"/>
      <c r="R268" s="98"/>
      <c r="S268" s="98"/>
      <c r="T268" s="98"/>
    </row>
    <row r="269" spans="1:20" x14ac:dyDescent="0.2">
      <c r="A269" s="98"/>
      <c r="B269" s="98"/>
      <c r="C269" s="98"/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</row>
    <row r="270" spans="1:20" x14ac:dyDescent="0.2">
      <c r="A270" s="98"/>
      <c r="B270" s="98"/>
      <c r="C270" s="98"/>
      <c r="D270" s="98"/>
      <c r="E270" s="98"/>
      <c r="F270" s="98"/>
      <c r="G270" s="98"/>
      <c r="H270" s="98"/>
      <c r="I270" s="98"/>
      <c r="J270" s="98"/>
      <c r="K270" s="98"/>
      <c r="L270" s="98"/>
      <c r="M270" s="98"/>
      <c r="N270" s="98"/>
      <c r="O270" s="98"/>
      <c r="P270" s="98"/>
      <c r="Q270" s="98"/>
      <c r="R270" s="98"/>
      <c r="S270" s="98"/>
      <c r="T270" s="98"/>
    </row>
    <row r="271" spans="1:20" x14ac:dyDescent="0.2">
      <c r="A271" s="98"/>
      <c r="B271" s="98"/>
      <c r="C271" s="98"/>
      <c r="D271" s="98"/>
      <c r="E271" s="98"/>
      <c r="F271" s="98"/>
      <c r="G271" s="98"/>
      <c r="H271" s="98"/>
      <c r="I271" s="98"/>
      <c r="J271" s="98"/>
      <c r="K271" s="98"/>
      <c r="L271" s="98"/>
      <c r="M271" s="98"/>
      <c r="N271" s="98"/>
      <c r="O271" s="98"/>
      <c r="P271" s="98"/>
      <c r="Q271" s="98"/>
      <c r="R271" s="98"/>
      <c r="S271" s="98"/>
      <c r="T271" s="98"/>
    </row>
    <row r="272" spans="1:20" x14ac:dyDescent="0.2">
      <c r="A272" s="98"/>
      <c r="B272" s="98"/>
      <c r="C272" s="98"/>
      <c r="D272" s="98"/>
      <c r="E272" s="98"/>
      <c r="F272" s="98"/>
      <c r="G272" s="98"/>
      <c r="H272" s="98"/>
      <c r="I272" s="98"/>
      <c r="J272" s="98"/>
      <c r="K272" s="98"/>
      <c r="L272" s="98"/>
      <c r="M272" s="98"/>
      <c r="N272" s="98"/>
      <c r="O272" s="98"/>
      <c r="P272" s="98"/>
      <c r="Q272" s="98"/>
      <c r="R272" s="98"/>
      <c r="S272" s="98"/>
      <c r="T272" s="98"/>
    </row>
    <row r="273" spans="1:21" x14ac:dyDescent="0.2">
      <c r="A273" s="98"/>
      <c r="B273" s="98"/>
      <c r="C273" s="98"/>
      <c r="D273" s="98"/>
      <c r="E273" s="98"/>
      <c r="F273" s="98"/>
      <c r="G273" s="98"/>
      <c r="H273" s="98"/>
      <c r="I273" s="98"/>
      <c r="J273" s="98"/>
      <c r="K273" s="98"/>
      <c r="L273" s="98"/>
      <c r="M273" s="98"/>
      <c r="N273" s="98"/>
      <c r="O273" s="98"/>
      <c r="P273" s="98"/>
      <c r="Q273" s="98"/>
      <c r="R273" s="98"/>
      <c r="S273" s="98"/>
      <c r="T273" s="98"/>
    </row>
    <row r="274" spans="1:21" x14ac:dyDescent="0.2">
      <c r="A274" s="98"/>
      <c r="B274" s="98"/>
      <c r="C274" s="98"/>
      <c r="D274" s="98"/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8"/>
      <c r="P274" s="98"/>
      <c r="Q274" s="98"/>
      <c r="R274" s="98"/>
      <c r="S274" s="98"/>
      <c r="T274" s="98"/>
    </row>
    <row r="275" spans="1:21" x14ac:dyDescent="0.2">
      <c r="A275" s="98"/>
      <c r="B275" s="98"/>
      <c r="C275" s="98"/>
      <c r="D275" s="98"/>
      <c r="E275" s="98"/>
      <c r="F275" s="98"/>
      <c r="G275" s="98"/>
      <c r="H275" s="98"/>
      <c r="I275" s="98"/>
      <c r="J275" s="98"/>
      <c r="K275" s="98"/>
      <c r="L275" s="98"/>
      <c r="M275" s="98"/>
      <c r="N275" s="98"/>
      <c r="O275" s="98"/>
      <c r="P275" s="98"/>
      <c r="Q275" s="98"/>
      <c r="R275" s="98"/>
      <c r="S275" s="98"/>
      <c r="T275" s="98"/>
    </row>
    <row r="276" spans="1:21" x14ac:dyDescent="0.2">
      <c r="A276" s="98"/>
      <c r="B276" s="98"/>
      <c r="C276" s="98"/>
      <c r="D276" s="98"/>
      <c r="E276" s="98"/>
      <c r="F276" s="98"/>
      <c r="G276" s="98"/>
      <c r="H276" s="98"/>
      <c r="I276" s="98"/>
      <c r="J276" s="98"/>
      <c r="K276" s="98"/>
      <c r="L276" s="98"/>
      <c r="M276" s="98"/>
      <c r="N276" s="98"/>
      <c r="O276" s="98"/>
      <c r="P276" s="98"/>
      <c r="Q276" s="98"/>
      <c r="R276" s="98"/>
      <c r="S276" s="98"/>
      <c r="T276" s="98"/>
    </row>
    <row r="277" spans="1:21" x14ac:dyDescent="0.2">
      <c r="A277" s="98"/>
      <c r="B277" s="98"/>
      <c r="C277" s="98"/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</row>
    <row r="278" spans="1:21" x14ac:dyDescent="0.2">
      <c r="A278" s="98"/>
      <c r="B278" s="98"/>
      <c r="C278" s="98"/>
      <c r="D278" s="98"/>
      <c r="E278" s="98"/>
      <c r="F278" s="98"/>
      <c r="G278" s="98"/>
      <c r="H278" s="98"/>
      <c r="I278" s="98"/>
      <c r="J278" s="98"/>
      <c r="K278" s="98"/>
      <c r="L278" s="98"/>
      <c r="M278" s="98"/>
      <c r="N278" s="98"/>
      <c r="O278" s="98"/>
      <c r="P278" s="98"/>
      <c r="Q278" s="98"/>
      <c r="R278" s="98"/>
      <c r="S278" s="98"/>
      <c r="T278" s="98"/>
    </row>
    <row r="279" spans="1:21" x14ac:dyDescent="0.2">
      <c r="A279" s="118"/>
      <c r="B279" s="119" t="s">
        <v>0</v>
      </c>
      <c r="C279" s="98"/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</row>
    <row r="280" spans="1:21" ht="33" customHeight="1" x14ac:dyDescent="0.2">
      <c r="A280" s="17"/>
      <c r="B280" s="17" t="s">
        <v>6</v>
      </c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</row>
    <row r="281" spans="1:21" ht="15" customHeight="1" x14ac:dyDescent="0.2">
      <c r="A281" s="15"/>
      <c r="B281" s="27" t="s">
        <v>49</v>
      </c>
      <c r="C281" s="27"/>
      <c r="D281" s="20">
        <v>2010</v>
      </c>
      <c r="E281" s="20">
        <v>2011</v>
      </c>
      <c r="F281" s="20">
        <v>2012</v>
      </c>
      <c r="G281" s="20">
        <v>2013</v>
      </c>
      <c r="H281" s="20">
        <v>2014</v>
      </c>
      <c r="I281" s="20">
        <v>2015</v>
      </c>
      <c r="J281" s="20">
        <v>2016</v>
      </c>
      <c r="K281" s="20">
        <v>2017</v>
      </c>
      <c r="L281" s="20">
        <v>2018</v>
      </c>
      <c r="M281" s="20">
        <v>2019</v>
      </c>
      <c r="N281" s="20">
        <v>2020</v>
      </c>
      <c r="O281" s="15"/>
      <c r="P281" s="15"/>
      <c r="Q281" s="15"/>
      <c r="R281" s="15"/>
      <c r="S281" s="15"/>
      <c r="T281" s="15"/>
      <c r="U281" s="2"/>
    </row>
    <row r="282" spans="1:21" ht="15" customHeight="1" x14ac:dyDescent="0.2">
      <c r="A282" s="15"/>
      <c r="B282" s="33" t="s">
        <v>51</v>
      </c>
      <c r="C282" s="33"/>
      <c r="D282" s="36">
        <v>45.7</v>
      </c>
      <c r="E282" s="36">
        <v>45.1</v>
      </c>
      <c r="F282" s="36">
        <v>44.6</v>
      </c>
      <c r="G282" s="36">
        <v>43.2</v>
      </c>
      <c r="H282" s="36">
        <v>41.8</v>
      </c>
      <c r="I282" s="36">
        <v>41.2</v>
      </c>
      <c r="J282" s="36">
        <v>40.6</v>
      </c>
      <c r="K282" s="36">
        <v>39.700000000000003</v>
      </c>
      <c r="L282" s="36">
        <v>39.5</v>
      </c>
      <c r="M282" s="36">
        <v>39</v>
      </c>
      <c r="N282" s="36">
        <v>38.9</v>
      </c>
      <c r="O282" s="15"/>
      <c r="P282" s="15"/>
      <c r="Q282" s="15"/>
      <c r="R282" s="15"/>
      <c r="S282" s="15"/>
      <c r="T282" s="15"/>
      <c r="U282" s="2"/>
    </row>
    <row r="283" spans="1:21" ht="15" customHeight="1" x14ac:dyDescent="0.2">
      <c r="A283" s="15"/>
      <c r="B283" s="33" t="s">
        <v>16</v>
      </c>
      <c r="C283" s="33"/>
      <c r="D283" s="36">
        <v>54.3</v>
      </c>
      <c r="E283" s="36">
        <v>54.9</v>
      </c>
      <c r="F283" s="36">
        <v>55.4</v>
      </c>
      <c r="G283" s="36">
        <v>56.8</v>
      </c>
      <c r="H283" s="36">
        <v>58.2</v>
      </c>
      <c r="I283" s="36">
        <v>58.8</v>
      </c>
      <c r="J283" s="36">
        <v>59.4</v>
      </c>
      <c r="K283" s="36">
        <v>60.3</v>
      </c>
      <c r="L283" s="36">
        <v>60.5</v>
      </c>
      <c r="M283" s="36">
        <v>61</v>
      </c>
      <c r="N283" s="36">
        <v>61.1</v>
      </c>
      <c r="O283" s="15"/>
      <c r="P283" s="15"/>
      <c r="Q283" s="15"/>
      <c r="R283" s="15"/>
      <c r="S283" s="15"/>
      <c r="T283" s="15"/>
      <c r="U283" s="2"/>
    </row>
    <row r="284" spans="1:21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</row>
    <row r="285" spans="1:21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</row>
    <row r="286" spans="1:21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</row>
    <row r="287" spans="1:21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</row>
    <row r="288" spans="1:21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</row>
    <row r="289" spans="1:20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</row>
    <row r="290" spans="1:20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</row>
    <row r="291" spans="1:20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</row>
    <row r="292" spans="1:20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</row>
    <row r="293" spans="1:20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</row>
    <row r="294" spans="1:20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</row>
    <row r="295" spans="1:20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</row>
    <row r="296" spans="1:20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</row>
    <row r="297" spans="1:20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</row>
    <row r="298" spans="1:20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</row>
    <row r="299" spans="1:20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</row>
    <row r="300" spans="1:20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</row>
    <row r="301" spans="1:20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</row>
    <row r="302" spans="1:20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</row>
    <row r="303" spans="1:20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</row>
    <row r="304" spans="1:20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</row>
    <row r="305" spans="1:20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</row>
    <row r="306" spans="1:20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</row>
    <row r="307" spans="1:20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</row>
    <row r="308" spans="1:20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</row>
    <row r="309" spans="1:20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</row>
    <row r="310" spans="1:20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</row>
    <row r="311" spans="1:20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</row>
    <row r="312" spans="1:20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</row>
    <row r="313" spans="1:20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</row>
    <row r="314" spans="1:20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</row>
    <row r="315" spans="1:20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</row>
    <row r="316" spans="1:20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</row>
    <row r="317" spans="1:20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</row>
    <row r="318" spans="1:20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</row>
    <row r="319" spans="1:20" x14ac:dyDescent="0.2">
      <c r="A319" s="35"/>
      <c r="B319" s="73" t="s">
        <v>0</v>
      </c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</row>
    <row r="320" spans="1:20" ht="33" customHeight="1" x14ac:dyDescent="0.2">
      <c r="A320" s="97"/>
      <c r="B320" s="97" t="s">
        <v>124</v>
      </c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</row>
    <row r="321" spans="1:21" ht="15" customHeight="1" x14ac:dyDescent="0.2">
      <c r="A321" s="98"/>
      <c r="B321" s="120" t="s">
        <v>45</v>
      </c>
      <c r="C321" s="121">
        <v>2019</v>
      </c>
      <c r="D321" s="121">
        <v>2020</v>
      </c>
      <c r="E321" s="98"/>
      <c r="F321" s="98"/>
      <c r="G321" s="98"/>
      <c r="H321" s="98"/>
      <c r="I321" s="98"/>
      <c r="J321" s="98"/>
      <c r="K321" s="98"/>
      <c r="L321" s="98"/>
      <c r="M321" s="98"/>
      <c r="N321" s="98"/>
      <c r="O321" s="98"/>
      <c r="P321" s="98"/>
      <c r="Q321" s="98"/>
      <c r="R321" s="98"/>
      <c r="S321" s="98"/>
      <c r="T321" s="98"/>
      <c r="U321" s="2"/>
    </row>
    <row r="322" spans="1:21" ht="15" customHeight="1" x14ac:dyDescent="0.2">
      <c r="A322" s="98"/>
      <c r="B322" s="122" t="s">
        <v>38</v>
      </c>
      <c r="C322" s="125">
        <v>2.9</v>
      </c>
      <c r="D322" s="125">
        <v>2.2999999999999998</v>
      </c>
      <c r="E322" s="98"/>
      <c r="F322" s="98"/>
      <c r="G322" s="98"/>
      <c r="H322" s="98"/>
      <c r="I322" s="98"/>
      <c r="J322" s="98"/>
      <c r="K322" s="98"/>
      <c r="L322" s="98"/>
      <c r="M322" s="98"/>
      <c r="N322" s="98"/>
      <c r="O322" s="98"/>
      <c r="P322" s="98"/>
      <c r="Q322" s="98"/>
      <c r="R322" s="98"/>
      <c r="S322" s="98"/>
      <c r="T322" s="98"/>
      <c r="U322" s="2"/>
    </row>
    <row r="323" spans="1:21" ht="15" customHeight="1" x14ac:dyDescent="0.2">
      <c r="A323" s="98"/>
      <c r="B323" s="122" t="s">
        <v>39</v>
      </c>
      <c r="C323" s="125">
        <v>9.6</v>
      </c>
      <c r="D323" s="125">
        <v>8.1</v>
      </c>
      <c r="E323" s="98"/>
      <c r="F323" s="98"/>
      <c r="G323" s="98"/>
      <c r="H323" s="98"/>
      <c r="I323" s="98"/>
      <c r="J323" s="98"/>
      <c r="K323" s="98"/>
      <c r="L323" s="98"/>
      <c r="M323" s="98"/>
      <c r="N323" s="98"/>
      <c r="O323" s="98"/>
      <c r="P323" s="98"/>
      <c r="Q323" s="98"/>
      <c r="R323" s="98"/>
      <c r="S323" s="98"/>
      <c r="T323" s="98"/>
      <c r="U323" s="2"/>
    </row>
    <row r="324" spans="1:21" ht="15" customHeight="1" x14ac:dyDescent="0.2">
      <c r="A324" s="98"/>
      <c r="B324" s="122" t="s">
        <v>40</v>
      </c>
      <c r="C324" s="125">
        <v>13.4</v>
      </c>
      <c r="D324" s="125">
        <v>14.1</v>
      </c>
      <c r="E324" s="98"/>
      <c r="F324" s="98"/>
      <c r="G324" s="98"/>
      <c r="H324" s="98"/>
      <c r="I324" s="98"/>
      <c r="J324" s="98"/>
      <c r="K324" s="98"/>
      <c r="L324" s="98"/>
      <c r="M324" s="98"/>
      <c r="N324" s="98"/>
      <c r="O324" s="98"/>
      <c r="P324" s="98"/>
      <c r="Q324" s="98"/>
      <c r="R324" s="98"/>
      <c r="S324" s="98"/>
      <c r="T324" s="98"/>
      <c r="U324" s="2"/>
    </row>
    <row r="325" spans="1:21" x14ac:dyDescent="0.2">
      <c r="A325" s="98"/>
      <c r="B325" s="126" t="s">
        <v>139</v>
      </c>
      <c r="C325" s="127">
        <v>9.1</v>
      </c>
      <c r="D325" s="127">
        <v>10.6</v>
      </c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2"/>
    </row>
    <row r="326" spans="1:21" x14ac:dyDescent="0.2">
      <c r="A326" s="98"/>
      <c r="B326" s="122" t="s">
        <v>106</v>
      </c>
      <c r="C326" s="125">
        <v>0.2</v>
      </c>
      <c r="D326" s="125">
        <v>1</v>
      </c>
      <c r="E326" s="98"/>
      <c r="F326" s="98"/>
      <c r="G326" s="98"/>
      <c r="H326" s="98"/>
      <c r="I326" s="98"/>
      <c r="J326" s="98"/>
      <c r="K326" s="98"/>
      <c r="L326" s="98"/>
      <c r="M326" s="98"/>
      <c r="N326" s="98"/>
      <c r="O326" s="98"/>
      <c r="P326" s="98"/>
      <c r="Q326" s="98"/>
      <c r="R326" s="98"/>
      <c r="S326" s="98"/>
      <c r="T326" s="98"/>
      <c r="U326" s="2"/>
    </row>
    <row r="327" spans="1:21" x14ac:dyDescent="0.2">
      <c r="A327" s="98"/>
      <c r="B327" s="98"/>
      <c r="C327" s="98"/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</row>
    <row r="328" spans="1:21" x14ac:dyDescent="0.2">
      <c r="A328" s="98"/>
      <c r="B328" s="98"/>
      <c r="C328" s="98"/>
      <c r="D328" s="98"/>
      <c r="E328" s="98"/>
      <c r="F328" s="98"/>
      <c r="G328" s="98"/>
      <c r="H328" s="98"/>
      <c r="I328" s="98"/>
      <c r="J328" s="98"/>
      <c r="K328" s="98"/>
      <c r="L328" s="98"/>
      <c r="M328" s="98"/>
      <c r="N328" s="98"/>
      <c r="O328" s="98"/>
      <c r="P328" s="98"/>
      <c r="Q328" s="98"/>
      <c r="R328" s="98"/>
      <c r="S328" s="98"/>
      <c r="T328" s="98"/>
    </row>
    <row r="329" spans="1:21" x14ac:dyDescent="0.2">
      <c r="A329" s="98"/>
      <c r="B329" s="98"/>
      <c r="C329" s="98"/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</row>
    <row r="330" spans="1:21" x14ac:dyDescent="0.2">
      <c r="A330" s="98"/>
      <c r="B330" s="98"/>
      <c r="C330" s="98"/>
      <c r="D330" s="98"/>
      <c r="E330" s="98"/>
      <c r="F330" s="98"/>
      <c r="G330" s="98"/>
      <c r="H330" s="98"/>
      <c r="I330" s="98"/>
      <c r="J330" s="98"/>
      <c r="K330" s="98"/>
      <c r="L330" s="98"/>
      <c r="M330" s="98"/>
      <c r="N330" s="98"/>
      <c r="O330" s="98"/>
      <c r="P330" s="98"/>
      <c r="Q330" s="98"/>
      <c r="R330" s="98"/>
      <c r="S330" s="98"/>
      <c r="T330" s="98"/>
    </row>
    <row r="331" spans="1:21" x14ac:dyDescent="0.2">
      <c r="A331" s="98"/>
      <c r="B331" s="98"/>
      <c r="C331" s="98"/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</row>
    <row r="332" spans="1:21" x14ac:dyDescent="0.2">
      <c r="A332" s="98"/>
      <c r="B332" s="98"/>
      <c r="C332" s="98"/>
      <c r="D332" s="98"/>
      <c r="E332" s="98"/>
      <c r="F332" s="98"/>
      <c r="G332" s="98"/>
      <c r="H332" s="98"/>
      <c r="I332" s="98"/>
      <c r="J332" s="98"/>
      <c r="K332" s="98"/>
      <c r="L332" s="98"/>
      <c r="M332" s="98"/>
      <c r="N332" s="98"/>
      <c r="O332" s="98"/>
      <c r="P332" s="98"/>
      <c r="Q332" s="98"/>
      <c r="R332" s="98"/>
      <c r="S332" s="98"/>
      <c r="T332" s="98"/>
    </row>
    <row r="333" spans="1:21" x14ac:dyDescent="0.2">
      <c r="A333" s="98"/>
      <c r="B333" s="98"/>
      <c r="C333" s="98"/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</row>
    <row r="334" spans="1:21" x14ac:dyDescent="0.2">
      <c r="A334" s="98"/>
      <c r="B334" s="98"/>
      <c r="C334" s="98"/>
      <c r="D334" s="98"/>
      <c r="E334" s="98"/>
      <c r="F334" s="98"/>
      <c r="G334" s="98"/>
      <c r="H334" s="98"/>
      <c r="I334" s="98"/>
      <c r="J334" s="98"/>
      <c r="K334" s="98"/>
      <c r="L334" s="98"/>
      <c r="M334" s="98"/>
      <c r="N334" s="98"/>
      <c r="O334" s="98"/>
      <c r="P334" s="98"/>
      <c r="Q334" s="98"/>
      <c r="R334" s="98"/>
      <c r="S334" s="98"/>
      <c r="T334" s="98"/>
    </row>
    <row r="335" spans="1:21" x14ac:dyDescent="0.2">
      <c r="A335" s="98"/>
      <c r="B335" s="98"/>
      <c r="C335" s="98"/>
      <c r="D335" s="98"/>
      <c r="E335" s="98"/>
      <c r="F335" s="98"/>
      <c r="G335" s="98"/>
      <c r="H335" s="98"/>
      <c r="I335" s="98"/>
      <c r="J335" s="98"/>
      <c r="K335" s="98"/>
      <c r="L335" s="98"/>
      <c r="M335" s="98"/>
      <c r="N335" s="98"/>
      <c r="O335" s="98"/>
      <c r="P335" s="98"/>
      <c r="Q335" s="98"/>
      <c r="R335" s="98"/>
      <c r="S335" s="98"/>
      <c r="T335" s="98"/>
    </row>
    <row r="336" spans="1:21" x14ac:dyDescent="0.2">
      <c r="A336" s="98"/>
      <c r="B336" s="98"/>
      <c r="C336" s="98"/>
      <c r="D336" s="98"/>
      <c r="E336" s="98"/>
      <c r="F336" s="98"/>
      <c r="G336" s="98"/>
      <c r="H336" s="98"/>
      <c r="I336" s="98"/>
      <c r="J336" s="98"/>
      <c r="K336" s="98"/>
      <c r="L336" s="98"/>
      <c r="M336" s="98"/>
      <c r="N336" s="98"/>
      <c r="O336" s="98"/>
      <c r="P336" s="98"/>
      <c r="Q336" s="98"/>
      <c r="R336" s="98"/>
      <c r="S336" s="98"/>
      <c r="T336" s="98"/>
    </row>
    <row r="337" spans="1:20" x14ac:dyDescent="0.2">
      <c r="A337" s="98"/>
      <c r="B337" s="98"/>
      <c r="C337" s="98"/>
      <c r="D337" s="98"/>
      <c r="E337" s="98"/>
      <c r="F337" s="98"/>
      <c r="G337" s="98"/>
      <c r="H337" s="98"/>
      <c r="I337" s="98"/>
      <c r="J337" s="98"/>
      <c r="K337" s="98"/>
      <c r="L337" s="98"/>
      <c r="M337" s="98"/>
      <c r="N337" s="98"/>
      <c r="O337" s="98"/>
      <c r="P337" s="98"/>
      <c r="Q337" s="98"/>
      <c r="R337" s="98"/>
      <c r="S337" s="98"/>
      <c r="T337" s="98"/>
    </row>
    <row r="338" spans="1:20" x14ac:dyDescent="0.2">
      <c r="A338" s="98"/>
      <c r="B338" s="98"/>
      <c r="C338" s="98"/>
      <c r="D338" s="98"/>
      <c r="E338" s="98"/>
      <c r="F338" s="98"/>
      <c r="G338" s="98"/>
      <c r="H338" s="98"/>
      <c r="I338" s="98"/>
      <c r="J338" s="98"/>
      <c r="K338" s="98"/>
      <c r="L338" s="98"/>
      <c r="M338" s="98"/>
      <c r="N338" s="98"/>
      <c r="O338" s="98"/>
      <c r="P338" s="98"/>
      <c r="Q338" s="98"/>
      <c r="R338" s="98"/>
      <c r="S338" s="98"/>
      <c r="T338" s="98"/>
    </row>
    <row r="339" spans="1:20" x14ac:dyDescent="0.2">
      <c r="A339" s="98"/>
      <c r="B339" s="98"/>
      <c r="C339" s="98"/>
      <c r="D339" s="98"/>
      <c r="E339" s="98"/>
      <c r="F339" s="98"/>
      <c r="G339" s="98"/>
      <c r="H339" s="98"/>
      <c r="I339" s="98"/>
      <c r="J339" s="98"/>
      <c r="K339" s="98"/>
      <c r="L339" s="98"/>
      <c r="M339" s="98"/>
      <c r="N339" s="98"/>
      <c r="O339" s="98"/>
      <c r="P339" s="98"/>
      <c r="Q339" s="98"/>
      <c r="R339" s="98"/>
      <c r="S339" s="98"/>
      <c r="T339" s="98"/>
    </row>
    <row r="340" spans="1:20" x14ac:dyDescent="0.2">
      <c r="A340" s="98"/>
      <c r="B340" s="98"/>
      <c r="C340" s="98"/>
      <c r="D340" s="98"/>
      <c r="E340" s="98"/>
      <c r="F340" s="98"/>
      <c r="G340" s="98"/>
      <c r="H340" s="98"/>
      <c r="I340" s="98"/>
      <c r="J340" s="98"/>
      <c r="K340" s="98"/>
      <c r="L340" s="98"/>
      <c r="M340" s="98"/>
      <c r="N340" s="98"/>
      <c r="O340" s="98"/>
      <c r="P340" s="98"/>
      <c r="Q340" s="98"/>
      <c r="R340" s="98"/>
      <c r="S340" s="98"/>
      <c r="T340" s="98"/>
    </row>
    <row r="341" spans="1:20" x14ac:dyDescent="0.2">
      <c r="A341" s="98"/>
      <c r="B341" s="98"/>
      <c r="C341" s="98"/>
      <c r="D341" s="98"/>
      <c r="E341" s="98"/>
      <c r="F341" s="98"/>
      <c r="G341" s="98"/>
      <c r="H341" s="98"/>
      <c r="I341" s="98"/>
      <c r="J341" s="98"/>
      <c r="K341" s="98"/>
      <c r="L341" s="98"/>
      <c r="M341" s="98"/>
      <c r="N341" s="98"/>
      <c r="O341" s="98"/>
      <c r="P341" s="98"/>
      <c r="Q341" s="98"/>
      <c r="R341" s="98"/>
      <c r="S341" s="98"/>
      <c r="T341" s="98"/>
    </row>
    <row r="342" spans="1:20" x14ac:dyDescent="0.2">
      <c r="A342" s="98"/>
      <c r="B342" s="98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</row>
    <row r="343" spans="1:20" x14ac:dyDescent="0.2">
      <c r="A343" s="98"/>
      <c r="B343" s="98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</row>
    <row r="344" spans="1:20" x14ac:dyDescent="0.2">
      <c r="A344" s="98"/>
      <c r="B344" s="98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</row>
    <row r="345" spans="1:20" x14ac:dyDescent="0.2">
      <c r="A345" s="98"/>
      <c r="B345" s="98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</row>
    <row r="346" spans="1:20" x14ac:dyDescent="0.2">
      <c r="A346" s="98"/>
      <c r="B346" s="98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</row>
    <row r="347" spans="1:20" x14ac:dyDescent="0.2">
      <c r="A347" s="98"/>
      <c r="B347" s="98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</row>
    <row r="348" spans="1:20" x14ac:dyDescent="0.2">
      <c r="A348" s="98"/>
      <c r="B348" s="98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</row>
    <row r="349" spans="1:20" x14ac:dyDescent="0.2">
      <c r="A349" s="98"/>
      <c r="B349" s="98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</row>
    <row r="350" spans="1:20" x14ac:dyDescent="0.2">
      <c r="A350" s="98"/>
      <c r="B350" s="98"/>
      <c r="C350" s="98"/>
      <c r="D350" s="98"/>
      <c r="E350" s="98"/>
      <c r="F350" s="98"/>
      <c r="G350" s="98"/>
      <c r="H350" s="98"/>
      <c r="I350" s="98"/>
      <c r="J350" s="98"/>
      <c r="K350" s="98"/>
      <c r="L350" s="98"/>
      <c r="M350" s="98"/>
      <c r="N350" s="98"/>
      <c r="O350" s="98"/>
      <c r="P350" s="98"/>
      <c r="Q350" s="98"/>
      <c r="R350" s="98"/>
      <c r="S350" s="98"/>
      <c r="T350" s="98"/>
    </row>
    <row r="351" spans="1:20" x14ac:dyDescent="0.2">
      <c r="A351" s="98"/>
      <c r="B351" s="98"/>
      <c r="C351" s="98"/>
      <c r="D351" s="98"/>
      <c r="E351" s="98"/>
      <c r="F351" s="98"/>
      <c r="G351" s="98"/>
      <c r="H351" s="98"/>
      <c r="I351" s="98"/>
      <c r="J351" s="98"/>
      <c r="K351" s="98"/>
      <c r="L351" s="98"/>
      <c r="M351" s="98"/>
      <c r="N351" s="98"/>
      <c r="O351" s="98"/>
      <c r="P351" s="98"/>
      <c r="Q351" s="98"/>
      <c r="R351" s="98"/>
      <c r="S351" s="98"/>
      <c r="T351" s="98"/>
    </row>
    <row r="352" spans="1:20" x14ac:dyDescent="0.2">
      <c r="A352" s="98"/>
      <c r="B352" s="98"/>
      <c r="C352" s="98"/>
      <c r="D352" s="98"/>
      <c r="E352" s="98"/>
      <c r="F352" s="98"/>
      <c r="G352" s="98"/>
      <c r="H352" s="98"/>
      <c r="I352" s="98"/>
      <c r="J352" s="98"/>
      <c r="K352" s="98"/>
      <c r="L352" s="98"/>
      <c r="M352" s="98"/>
      <c r="N352" s="98"/>
      <c r="O352" s="98"/>
      <c r="P352" s="98"/>
      <c r="Q352" s="98"/>
      <c r="R352" s="98"/>
      <c r="S352" s="98"/>
      <c r="T352" s="98"/>
    </row>
    <row r="353" spans="1:21" x14ac:dyDescent="0.2">
      <c r="A353" s="98"/>
      <c r="B353" s="98"/>
      <c r="C353" s="98"/>
      <c r="D353" s="98"/>
      <c r="E353" s="98"/>
      <c r="F353" s="98"/>
      <c r="G353" s="98"/>
      <c r="H353" s="98"/>
      <c r="I353" s="98"/>
      <c r="J353" s="98"/>
      <c r="K353" s="98"/>
      <c r="L353" s="98"/>
      <c r="M353" s="98"/>
      <c r="N353" s="98"/>
      <c r="O353" s="98"/>
      <c r="P353" s="98"/>
      <c r="Q353" s="98"/>
      <c r="R353" s="98"/>
      <c r="S353" s="98"/>
      <c r="T353" s="98"/>
    </row>
    <row r="354" spans="1:21" x14ac:dyDescent="0.2">
      <c r="A354" s="98"/>
      <c r="B354" s="98"/>
      <c r="C354" s="98"/>
      <c r="D354" s="98"/>
      <c r="E354" s="98"/>
      <c r="F354" s="98"/>
      <c r="G354" s="98"/>
      <c r="H354" s="98"/>
      <c r="I354" s="98"/>
      <c r="J354" s="98"/>
      <c r="K354" s="98"/>
      <c r="L354" s="98"/>
      <c r="M354" s="98"/>
      <c r="N354" s="98"/>
      <c r="O354" s="98"/>
      <c r="P354" s="98"/>
      <c r="Q354" s="98"/>
      <c r="R354" s="98"/>
      <c r="S354" s="98"/>
      <c r="T354" s="98"/>
    </row>
    <row r="355" spans="1:21" x14ac:dyDescent="0.2">
      <c r="A355" s="98"/>
      <c r="B355" s="98"/>
      <c r="C355" s="98"/>
      <c r="D355" s="98"/>
      <c r="E355" s="98"/>
      <c r="F355" s="98"/>
      <c r="G355" s="98"/>
      <c r="H355" s="98"/>
      <c r="I355" s="98"/>
      <c r="J355" s="98"/>
      <c r="K355" s="98"/>
      <c r="L355" s="98"/>
      <c r="M355" s="98"/>
      <c r="N355" s="98"/>
      <c r="O355" s="98"/>
      <c r="P355" s="98"/>
      <c r="Q355" s="98"/>
      <c r="R355" s="98"/>
      <c r="S355" s="98"/>
      <c r="T355" s="98"/>
    </row>
    <row r="356" spans="1:21" x14ac:dyDescent="0.2">
      <c r="A356" s="98"/>
      <c r="B356" s="98"/>
      <c r="C356" s="98"/>
      <c r="D356" s="98"/>
      <c r="E356" s="98"/>
      <c r="F356" s="98"/>
      <c r="G356" s="98"/>
      <c r="H356" s="98"/>
      <c r="I356" s="98"/>
      <c r="J356" s="98"/>
      <c r="K356" s="98"/>
      <c r="L356" s="98"/>
      <c r="M356" s="98"/>
      <c r="N356" s="98"/>
      <c r="O356" s="98"/>
      <c r="P356" s="98"/>
      <c r="Q356" s="98"/>
      <c r="R356" s="98"/>
      <c r="S356" s="98"/>
      <c r="T356" s="98"/>
    </row>
    <row r="357" spans="1:21" x14ac:dyDescent="0.2">
      <c r="A357" s="98"/>
      <c r="B357" s="98"/>
      <c r="C357" s="98"/>
      <c r="D357" s="98"/>
      <c r="E357" s="98"/>
      <c r="F357" s="98"/>
      <c r="G357" s="98"/>
      <c r="H357" s="98"/>
      <c r="I357" s="98"/>
      <c r="J357" s="98"/>
      <c r="K357" s="98"/>
      <c r="L357" s="98"/>
      <c r="M357" s="98"/>
      <c r="N357" s="98"/>
      <c r="O357" s="98"/>
      <c r="P357" s="98"/>
      <c r="Q357" s="98"/>
      <c r="R357" s="98"/>
      <c r="S357" s="98"/>
      <c r="T357" s="98"/>
    </row>
    <row r="358" spans="1:21" x14ac:dyDescent="0.2">
      <c r="A358" s="98"/>
      <c r="B358" s="98"/>
      <c r="C358" s="98"/>
      <c r="D358" s="98"/>
      <c r="E358" s="98"/>
      <c r="F358" s="98"/>
      <c r="G358" s="98"/>
      <c r="H358" s="98"/>
      <c r="I358" s="98"/>
      <c r="J358" s="98"/>
      <c r="K358" s="98"/>
      <c r="L358" s="98"/>
      <c r="M358" s="98"/>
      <c r="N358" s="98"/>
      <c r="O358" s="98"/>
      <c r="P358" s="98"/>
      <c r="Q358" s="98"/>
      <c r="R358" s="98"/>
      <c r="S358" s="98"/>
      <c r="T358" s="98"/>
    </row>
    <row r="359" spans="1:21" x14ac:dyDescent="0.2">
      <c r="A359" s="118"/>
      <c r="B359" s="119" t="s">
        <v>0</v>
      </c>
      <c r="C359" s="98"/>
      <c r="D359" s="98"/>
      <c r="E359" s="98"/>
      <c r="F359" s="98"/>
      <c r="G359" s="98"/>
      <c r="H359" s="98"/>
      <c r="I359" s="98"/>
      <c r="J359" s="98"/>
      <c r="K359" s="98"/>
      <c r="L359" s="98"/>
      <c r="M359" s="98"/>
      <c r="N359" s="98"/>
      <c r="O359" s="98"/>
      <c r="P359" s="98"/>
      <c r="Q359" s="98"/>
      <c r="R359" s="98"/>
      <c r="S359" s="98"/>
      <c r="T359" s="98"/>
    </row>
    <row r="360" spans="1:21" ht="33" customHeight="1" x14ac:dyDescent="0.2">
      <c r="A360" s="17"/>
      <c r="B360" s="17" t="s">
        <v>115</v>
      </c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</row>
    <row r="361" spans="1:21" s="4" customFormat="1" ht="15" customHeight="1" x14ac:dyDescent="0.2">
      <c r="A361" s="27"/>
      <c r="B361" s="27" t="s">
        <v>45</v>
      </c>
      <c r="C361" s="27"/>
      <c r="D361" s="27"/>
      <c r="E361" s="27"/>
      <c r="F361" s="20" t="s">
        <v>125</v>
      </c>
      <c r="G361" s="20" t="s">
        <v>17</v>
      </c>
      <c r="H361" s="20" t="s">
        <v>18</v>
      </c>
      <c r="I361" s="37">
        <v>2013</v>
      </c>
      <c r="J361" s="20">
        <v>2014</v>
      </c>
      <c r="K361" s="20" t="s">
        <v>33</v>
      </c>
      <c r="L361" s="20">
        <v>2016</v>
      </c>
      <c r="M361" s="20">
        <v>2017</v>
      </c>
      <c r="N361" s="20">
        <v>2018</v>
      </c>
      <c r="O361" s="20">
        <v>2019</v>
      </c>
      <c r="P361" s="20">
        <v>2020</v>
      </c>
      <c r="Q361" s="27"/>
      <c r="R361" s="27"/>
      <c r="S361" s="27"/>
      <c r="T361" s="27"/>
      <c r="U361" s="3"/>
    </row>
    <row r="362" spans="1:21" s="4" customFormat="1" ht="15" customHeight="1" x14ac:dyDescent="0.2">
      <c r="A362" s="27"/>
      <c r="B362" s="33" t="s">
        <v>51</v>
      </c>
      <c r="C362" s="33"/>
      <c r="D362" s="33"/>
      <c r="E362" s="33"/>
      <c r="F362" s="38">
        <v>11.9</v>
      </c>
      <c r="G362" s="38">
        <v>12.3</v>
      </c>
      <c r="H362" s="38">
        <v>12.4</v>
      </c>
      <c r="I362" s="38">
        <v>12.343</v>
      </c>
      <c r="J362" s="38">
        <v>12.3</v>
      </c>
      <c r="K362" s="38">
        <v>12.608000000000001</v>
      </c>
      <c r="L362" s="38">
        <v>12.862</v>
      </c>
      <c r="M362" s="38">
        <v>13.1</v>
      </c>
      <c r="N362" s="38">
        <v>13.3</v>
      </c>
      <c r="O362" s="38">
        <v>13.5</v>
      </c>
      <c r="P362" s="38">
        <v>13.7</v>
      </c>
      <c r="Q362" s="27"/>
      <c r="R362" s="27"/>
      <c r="S362" s="27"/>
      <c r="T362" s="27"/>
      <c r="U362" s="3"/>
    </row>
    <row r="363" spans="1:21" s="4" customFormat="1" ht="15" customHeight="1" x14ac:dyDescent="0.2">
      <c r="A363" s="27"/>
      <c r="B363" s="33" t="s">
        <v>52</v>
      </c>
      <c r="C363" s="33"/>
      <c r="D363" s="33"/>
      <c r="E363" s="33"/>
      <c r="F363" s="38">
        <v>1.2</v>
      </c>
      <c r="G363" s="38">
        <v>1.3</v>
      </c>
      <c r="H363" s="38">
        <v>1.2</v>
      </c>
      <c r="I363" s="38">
        <v>1.361</v>
      </c>
      <c r="J363" s="38">
        <v>1.6</v>
      </c>
      <c r="K363" s="38">
        <v>2</v>
      </c>
      <c r="L363" s="38">
        <v>2.6</v>
      </c>
      <c r="M363" s="38">
        <v>2.9</v>
      </c>
      <c r="N363" s="38">
        <v>2.198</v>
      </c>
      <c r="O363" s="38">
        <v>1.8</v>
      </c>
      <c r="P363" s="38">
        <v>1.8</v>
      </c>
      <c r="Q363" s="27"/>
      <c r="R363" s="27"/>
      <c r="S363" s="27"/>
      <c r="T363" s="27"/>
      <c r="U363" s="3"/>
    </row>
    <row r="364" spans="1:21" s="4" customFormat="1" ht="15" customHeight="1" x14ac:dyDescent="0.2">
      <c r="A364" s="27"/>
      <c r="B364" s="33" t="s">
        <v>53</v>
      </c>
      <c r="C364" s="33"/>
      <c r="D364" s="33"/>
      <c r="E364" s="33"/>
      <c r="F364" s="38">
        <v>0.8</v>
      </c>
      <c r="G364" s="38">
        <v>0.7</v>
      </c>
      <c r="H364" s="38">
        <v>0.6</v>
      </c>
      <c r="I364" s="38">
        <v>0.59299999999999997</v>
      </c>
      <c r="J364" s="38">
        <v>0.9</v>
      </c>
      <c r="K364" s="38">
        <v>1.2</v>
      </c>
      <c r="L364" s="38">
        <v>1.7</v>
      </c>
      <c r="M364" s="38">
        <v>2.9</v>
      </c>
      <c r="N364" s="38">
        <v>4.5229999999999997</v>
      </c>
      <c r="O364" s="38">
        <v>5.5</v>
      </c>
      <c r="P364" s="38">
        <v>5.9</v>
      </c>
      <c r="Q364" s="27"/>
      <c r="R364" s="27"/>
      <c r="S364" s="27"/>
      <c r="T364" s="27"/>
      <c r="U364" s="3"/>
    </row>
    <row r="365" spans="1:21" s="4" customFormat="1" ht="30" customHeight="1" x14ac:dyDescent="0.2">
      <c r="A365" s="27"/>
      <c r="B365" s="221" t="s">
        <v>54</v>
      </c>
      <c r="C365" s="221"/>
      <c r="D365" s="221"/>
      <c r="E365" s="221"/>
      <c r="F365" s="38">
        <v>9.1</v>
      </c>
      <c r="G365" s="38">
        <v>9.1999999999999993</v>
      </c>
      <c r="H365" s="38">
        <v>9.1</v>
      </c>
      <c r="I365" s="38">
        <v>8.8960000000000008</v>
      </c>
      <c r="J365" s="38">
        <v>8.5</v>
      </c>
      <c r="K365" s="38">
        <v>7.7</v>
      </c>
      <c r="L365" s="38">
        <v>6.8</v>
      </c>
      <c r="M365" s="38">
        <v>5.8</v>
      </c>
      <c r="N365" s="38">
        <v>5</v>
      </c>
      <c r="O365" s="38">
        <v>4.5</v>
      </c>
      <c r="P365" s="38">
        <v>4</v>
      </c>
      <c r="Q365" s="27"/>
      <c r="R365" s="27"/>
      <c r="S365" s="27"/>
      <c r="T365" s="27"/>
      <c r="U365" s="3"/>
    </row>
    <row r="366" spans="1:21" s="4" customFormat="1" ht="15" customHeight="1" x14ac:dyDescent="0.2">
      <c r="A366" s="27"/>
      <c r="B366" s="30" t="s">
        <v>14</v>
      </c>
      <c r="C366" s="30"/>
      <c r="D366" s="30"/>
      <c r="E366" s="30"/>
      <c r="F366" s="39">
        <v>23</v>
      </c>
      <c r="G366" s="39">
        <v>23.5</v>
      </c>
      <c r="H366" s="39">
        <v>23.3</v>
      </c>
      <c r="I366" s="39">
        <v>23.193000000000001</v>
      </c>
      <c r="J366" s="39">
        <v>23.3</v>
      </c>
      <c r="K366" s="39">
        <v>23.507999999999999</v>
      </c>
      <c r="L366" s="39">
        <v>23.962</v>
      </c>
      <c r="M366" s="39">
        <v>24.7</v>
      </c>
      <c r="N366" s="39">
        <v>25.021000000000001</v>
      </c>
      <c r="O366" s="39">
        <v>25.3</v>
      </c>
      <c r="P366" s="39">
        <v>25.4</v>
      </c>
      <c r="Q366" s="27"/>
      <c r="R366" s="27"/>
      <c r="S366" s="27"/>
      <c r="T366" s="27"/>
    </row>
    <row r="367" spans="1:21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</row>
    <row r="368" spans="1:21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</row>
    <row r="369" spans="1:20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</row>
    <row r="370" spans="1:20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</row>
    <row r="371" spans="1:20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</row>
    <row r="372" spans="1:20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</row>
    <row r="373" spans="1:20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</row>
    <row r="374" spans="1:20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</row>
    <row r="375" spans="1:20" ht="15" x14ac:dyDescent="0.25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21"/>
      <c r="O375" s="15"/>
      <c r="P375" s="15"/>
      <c r="Q375" s="15"/>
      <c r="R375" s="15"/>
      <c r="S375" s="15"/>
      <c r="T375" s="15"/>
    </row>
    <row r="376" spans="1:20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</row>
    <row r="377" spans="1:20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</row>
    <row r="378" spans="1:20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</row>
    <row r="379" spans="1:20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</row>
    <row r="380" spans="1:20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</row>
    <row r="381" spans="1:20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</row>
    <row r="382" spans="1:20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</row>
    <row r="383" spans="1:20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</row>
    <row r="384" spans="1:20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</row>
    <row r="385" spans="1:20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</row>
    <row r="386" spans="1:20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</row>
    <row r="387" spans="1:20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</row>
    <row r="388" spans="1:20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</row>
    <row r="389" spans="1:20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</row>
    <row r="390" spans="1:20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</row>
    <row r="391" spans="1:20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</row>
    <row r="392" spans="1:20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</row>
    <row r="393" spans="1:20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</row>
    <row r="394" spans="1:20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</row>
    <row r="395" spans="1:20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</row>
    <row r="396" spans="1:20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</row>
    <row r="397" spans="1:20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</row>
    <row r="398" spans="1:20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</row>
    <row r="399" spans="1:20" x14ac:dyDescent="0.2">
      <c r="A399" s="35"/>
      <c r="B399" s="73" t="s">
        <v>0</v>
      </c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</row>
    <row r="400" spans="1:20" ht="33" customHeight="1" x14ac:dyDescent="0.2">
      <c r="A400" s="97"/>
      <c r="B400" s="97" t="s">
        <v>116</v>
      </c>
      <c r="C400" s="98"/>
      <c r="D400" s="98"/>
      <c r="E400" s="98"/>
      <c r="F400" s="98"/>
      <c r="G400" s="98"/>
      <c r="H400" s="98"/>
      <c r="I400" s="98"/>
      <c r="J400" s="98"/>
      <c r="K400" s="98"/>
      <c r="L400" s="98"/>
      <c r="M400" s="98"/>
      <c r="N400" s="98"/>
      <c r="O400" s="98"/>
      <c r="P400" s="98"/>
      <c r="Q400" s="98"/>
      <c r="R400" s="98"/>
      <c r="S400" s="98"/>
      <c r="T400" s="98"/>
    </row>
    <row r="401" spans="1:20" ht="15" customHeight="1" x14ac:dyDescent="0.2">
      <c r="A401" s="98"/>
      <c r="B401" s="120" t="s">
        <v>45</v>
      </c>
      <c r="C401" s="121">
        <v>2010</v>
      </c>
      <c r="D401" s="121">
        <v>2011</v>
      </c>
      <c r="E401" s="121">
        <v>2012</v>
      </c>
      <c r="F401" s="121">
        <v>2013</v>
      </c>
      <c r="G401" s="121">
        <v>2014</v>
      </c>
      <c r="H401" s="121">
        <v>2015</v>
      </c>
      <c r="I401" s="121">
        <v>2016</v>
      </c>
      <c r="J401" s="121">
        <v>2017</v>
      </c>
      <c r="K401" s="121">
        <v>2018</v>
      </c>
      <c r="L401" s="121">
        <v>2019</v>
      </c>
      <c r="M401" s="121">
        <v>2020</v>
      </c>
      <c r="N401" s="98"/>
      <c r="O401" s="98"/>
      <c r="P401" s="98"/>
      <c r="Q401" s="98"/>
      <c r="R401" s="98"/>
      <c r="S401" s="98"/>
      <c r="T401" s="98"/>
    </row>
    <row r="402" spans="1:20" ht="15" customHeight="1" x14ac:dyDescent="0.2">
      <c r="A402" s="98"/>
      <c r="B402" s="122" t="s">
        <v>140</v>
      </c>
      <c r="C402" s="123">
        <v>2.8</v>
      </c>
      <c r="D402" s="123">
        <v>3.5</v>
      </c>
      <c r="E402" s="123">
        <v>4.3</v>
      </c>
      <c r="F402" s="123">
        <v>5.0999999999999996</v>
      </c>
      <c r="G402" s="123">
        <v>5.9</v>
      </c>
      <c r="H402" s="123">
        <v>6.6</v>
      </c>
      <c r="I402" s="123">
        <v>7.2</v>
      </c>
      <c r="J402" s="123">
        <v>7.7</v>
      </c>
      <c r="K402" s="123">
        <v>8</v>
      </c>
      <c r="L402" s="123">
        <v>8.3000000000000007</v>
      </c>
      <c r="M402" s="123">
        <v>8.6999999999999993</v>
      </c>
      <c r="N402" s="98"/>
      <c r="O402" s="98"/>
      <c r="P402" s="98"/>
      <c r="Q402" s="98"/>
      <c r="R402" s="98"/>
      <c r="S402" s="98"/>
      <c r="T402" s="98"/>
    </row>
    <row r="403" spans="1:20" x14ac:dyDescent="0.2">
      <c r="A403" s="98"/>
      <c r="B403" s="98"/>
      <c r="C403" s="98"/>
      <c r="D403" s="98"/>
      <c r="E403" s="98"/>
      <c r="F403" s="98"/>
      <c r="G403" s="98"/>
      <c r="H403" s="98"/>
      <c r="I403" s="98"/>
      <c r="J403" s="98"/>
      <c r="K403" s="98"/>
      <c r="L403" s="98"/>
      <c r="M403" s="98"/>
      <c r="N403" s="98"/>
      <c r="O403" s="98"/>
      <c r="P403" s="98"/>
      <c r="Q403" s="98"/>
      <c r="R403" s="98"/>
      <c r="S403" s="98"/>
      <c r="T403" s="98"/>
    </row>
    <row r="404" spans="1:20" x14ac:dyDescent="0.2">
      <c r="A404" s="98"/>
      <c r="B404" s="98"/>
      <c r="C404" s="98"/>
      <c r="D404" s="98"/>
      <c r="E404" s="98"/>
      <c r="F404" s="98"/>
      <c r="G404" s="98"/>
      <c r="H404" s="98"/>
      <c r="I404" s="98"/>
      <c r="J404" s="98"/>
      <c r="K404" s="98"/>
      <c r="L404" s="98"/>
      <c r="M404" s="98"/>
      <c r="N404" s="98"/>
      <c r="O404" s="98"/>
      <c r="P404" s="98"/>
      <c r="Q404" s="98"/>
      <c r="R404" s="98"/>
      <c r="S404" s="98"/>
      <c r="T404" s="98"/>
    </row>
    <row r="405" spans="1:20" x14ac:dyDescent="0.2">
      <c r="A405" s="98"/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  <c r="O405" s="98"/>
      <c r="P405" s="98"/>
      <c r="Q405" s="98"/>
      <c r="R405" s="98"/>
      <c r="S405" s="98"/>
      <c r="T405" s="98"/>
    </row>
    <row r="406" spans="1:20" x14ac:dyDescent="0.2">
      <c r="A406" s="98"/>
      <c r="B406" s="98"/>
      <c r="C406" s="98"/>
      <c r="D406" s="98"/>
      <c r="E406" s="98"/>
      <c r="F406" s="98"/>
      <c r="G406" s="98"/>
      <c r="H406" s="98"/>
      <c r="I406" s="98"/>
      <c r="J406" s="98"/>
      <c r="K406" s="98"/>
      <c r="L406" s="98"/>
      <c r="M406" s="98"/>
      <c r="N406" s="98"/>
      <c r="O406" s="98"/>
      <c r="P406" s="98"/>
      <c r="Q406" s="98"/>
      <c r="R406" s="98"/>
      <c r="S406" s="98"/>
      <c r="T406" s="98"/>
    </row>
    <row r="407" spans="1:20" x14ac:dyDescent="0.2">
      <c r="A407" s="98"/>
      <c r="B407" s="98"/>
      <c r="C407" s="98"/>
      <c r="D407" s="98"/>
      <c r="E407" s="98"/>
      <c r="F407" s="98"/>
      <c r="G407" s="98"/>
      <c r="H407" s="98"/>
      <c r="I407" s="98"/>
      <c r="J407" s="98"/>
      <c r="K407" s="98"/>
      <c r="L407" s="98"/>
      <c r="M407" s="98"/>
      <c r="N407" s="98"/>
      <c r="O407" s="98"/>
      <c r="P407" s="98"/>
      <c r="Q407" s="98"/>
      <c r="R407" s="98"/>
      <c r="S407" s="98"/>
      <c r="T407" s="98"/>
    </row>
    <row r="408" spans="1:20" x14ac:dyDescent="0.2">
      <c r="A408" s="98"/>
      <c r="B408" s="98"/>
      <c r="C408" s="98"/>
      <c r="D408" s="98"/>
      <c r="E408" s="98"/>
      <c r="F408" s="98"/>
      <c r="G408" s="98"/>
      <c r="H408" s="98"/>
      <c r="I408" s="98"/>
      <c r="J408" s="98"/>
      <c r="K408" s="98"/>
      <c r="L408" s="98"/>
      <c r="M408" s="98"/>
      <c r="N408" s="98"/>
      <c r="O408" s="98"/>
      <c r="P408" s="98"/>
      <c r="Q408" s="98"/>
      <c r="R408" s="98"/>
      <c r="S408" s="98"/>
      <c r="T408" s="98"/>
    </row>
    <row r="409" spans="1:20" x14ac:dyDescent="0.2">
      <c r="A409" s="98"/>
      <c r="B409" s="98"/>
      <c r="C409" s="98"/>
      <c r="D409" s="98"/>
      <c r="E409" s="98"/>
      <c r="F409" s="98"/>
      <c r="G409" s="98"/>
      <c r="H409" s="98"/>
      <c r="I409" s="98"/>
      <c r="J409" s="98"/>
      <c r="K409" s="98"/>
      <c r="L409" s="98"/>
      <c r="M409" s="98"/>
      <c r="N409" s="98"/>
      <c r="O409" s="98"/>
      <c r="P409" s="98"/>
      <c r="Q409" s="98"/>
      <c r="R409" s="98"/>
      <c r="S409" s="98"/>
      <c r="T409" s="98"/>
    </row>
    <row r="410" spans="1:20" x14ac:dyDescent="0.2">
      <c r="A410" s="98"/>
      <c r="B410" s="98"/>
      <c r="C410" s="98"/>
      <c r="D410" s="98"/>
      <c r="E410" s="98"/>
      <c r="F410" s="98"/>
      <c r="G410" s="98"/>
      <c r="H410" s="98"/>
      <c r="I410" s="98"/>
      <c r="J410" s="98"/>
      <c r="K410" s="98"/>
      <c r="L410" s="98"/>
      <c r="M410" s="98"/>
      <c r="N410" s="98"/>
      <c r="O410" s="98"/>
      <c r="P410" s="98"/>
      <c r="Q410" s="98"/>
      <c r="R410" s="98"/>
      <c r="S410" s="98"/>
      <c r="T410" s="98"/>
    </row>
    <row r="411" spans="1:20" x14ac:dyDescent="0.2">
      <c r="A411" s="98"/>
      <c r="B411" s="98"/>
      <c r="C411" s="98"/>
      <c r="D411" s="98"/>
      <c r="E411" s="98"/>
      <c r="F411" s="98"/>
      <c r="G411" s="98"/>
      <c r="H411" s="98"/>
      <c r="I411" s="98"/>
      <c r="J411" s="98"/>
      <c r="K411" s="98"/>
      <c r="L411" s="98"/>
      <c r="M411" s="98"/>
      <c r="N411" s="98"/>
      <c r="O411" s="98"/>
      <c r="P411" s="98"/>
      <c r="Q411" s="98"/>
      <c r="R411" s="98"/>
      <c r="S411" s="98"/>
      <c r="T411" s="98"/>
    </row>
    <row r="412" spans="1:20" x14ac:dyDescent="0.2">
      <c r="A412" s="98"/>
      <c r="B412" s="98"/>
      <c r="C412" s="98"/>
      <c r="D412" s="98"/>
      <c r="E412" s="98"/>
      <c r="F412" s="98"/>
      <c r="G412" s="98"/>
      <c r="H412" s="98"/>
      <c r="I412" s="98"/>
      <c r="J412" s="98"/>
      <c r="K412" s="98"/>
      <c r="L412" s="98"/>
      <c r="M412" s="98"/>
      <c r="N412" s="98"/>
      <c r="O412" s="98"/>
      <c r="P412" s="98"/>
      <c r="Q412" s="98"/>
      <c r="R412" s="98"/>
      <c r="S412" s="98"/>
      <c r="T412" s="98"/>
    </row>
    <row r="413" spans="1:20" x14ac:dyDescent="0.2">
      <c r="A413" s="98"/>
      <c r="B413" s="98"/>
      <c r="C413" s="98"/>
      <c r="D413" s="98"/>
      <c r="E413" s="98"/>
      <c r="F413" s="98"/>
      <c r="G413" s="98"/>
      <c r="H413" s="98"/>
      <c r="I413" s="98"/>
      <c r="J413" s="98"/>
      <c r="K413" s="98"/>
      <c r="L413" s="98"/>
      <c r="M413" s="98"/>
      <c r="N413" s="98"/>
      <c r="O413" s="98"/>
      <c r="P413" s="98"/>
      <c r="Q413" s="98"/>
      <c r="R413" s="98"/>
      <c r="S413" s="98"/>
      <c r="T413" s="98"/>
    </row>
    <row r="414" spans="1:20" x14ac:dyDescent="0.2">
      <c r="A414" s="98"/>
      <c r="B414" s="98"/>
      <c r="C414" s="98"/>
      <c r="D414" s="98"/>
      <c r="E414" s="98"/>
      <c r="F414" s="98"/>
      <c r="G414" s="98"/>
      <c r="H414" s="98"/>
      <c r="I414" s="98"/>
      <c r="J414" s="98"/>
      <c r="K414" s="98"/>
      <c r="L414" s="98"/>
      <c r="M414" s="98"/>
      <c r="N414" s="98"/>
      <c r="O414" s="98"/>
      <c r="P414" s="98"/>
      <c r="Q414" s="98"/>
      <c r="R414" s="98"/>
      <c r="S414" s="98"/>
      <c r="T414" s="98"/>
    </row>
    <row r="415" spans="1:20" x14ac:dyDescent="0.2">
      <c r="A415" s="98"/>
      <c r="B415" s="98"/>
      <c r="C415" s="98"/>
      <c r="D415" s="98"/>
      <c r="E415" s="98"/>
      <c r="F415" s="98"/>
      <c r="G415" s="98"/>
      <c r="H415" s="98"/>
      <c r="I415" s="98"/>
      <c r="J415" s="98"/>
      <c r="K415" s="98"/>
      <c r="L415" s="98"/>
      <c r="M415" s="98"/>
      <c r="N415" s="98"/>
      <c r="O415" s="98"/>
      <c r="P415" s="98"/>
      <c r="Q415" s="98"/>
      <c r="R415" s="98"/>
      <c r="S415" s="98"/>
      <c r="T415" s="98"/>
    </row>
    <row r="416" spans="1:20" x14ac:dyDescent="0.2">
      <c r="A416" s="98"/>
      <c r="B416" s="98"/>
      <c r="C416" s="98"/>
      <c r="D416" s="98"/>
      <c r="E416" s="98"/>
      <c r="F416" s="98"/>
      <c r="G416" s="98"/>
      <c r="H416" s="98"/>
      <c r="I416" s="98"/>
      <c r="J416" s="98"/>
      <c r="K416" s="98"/>
      <c r="L416" s="98"/>
      <c r="M416" s="98"/>
      <c r="N416" s="98"/>
      <c r="O416" s="98"/>
      <c r="P416" s="98"/>
      <c r="Q416" s="98"/>
      <c r="R416" s="98"/>
      <c r="S416" s="98"/>
      <c r="T416" s="98"/>
    </row>
    <row r="417" spans="1:20" x14ac:dyDescent="0.2">
      <c r="A417" s="98"/>
      <c r="B417" s="98"/>
      <c r="C417" s="98"/>
      <c r="D417" s="98"/>
      <c r="E417" s="98"/>
      <c r="F417" s="98"/>
      <c r="G417" s="98"/>
      <c r="H417" s="98"/>
      <c r="I417" s="98"/>
      <c r="J417" s="98"/>
      <c r="K417" s="98"/>
      <c r="L417" s="98"/>
      <c r="M417" s="98"/>
      <c r="N417" s="98"/>
      <c r="O417" s="98"/>
      <c r="P417" s="98"/>
      <c r="Q417" s="98"/>
      <c r="R417" s="98"/>
      <c r="S417" s="98"/>
      <c r="T417" s="98"/>
    </row>
    <row r="418" spans="1:20" x14ac:dyDescent="0.2">
      <c r="A418" s="98"/>
      <c r="B418" s="98"/>
      <c r="C418" s="98"/>
      <c r="D418" s="98"/>
      <c r="E418" s="98"/>
      <c r="F418" s="98"/>
      <c r="G418" s="98"/>
      <c r="H418" s="98"/>
      <c r="I418" s="98"/>
      <c r="J418" s="98"/>
      <c r="K418" s="98"/>
      <c r="L418" s="98"/>
      <c r="M418" s="98"/>
      <c r="N418" s="98"/>
      <c r="O418" s="98"/>
      <c r="P418" s="98"/>
      <c r="Q418" s="98"/>
      <c r="R418" s="98"/>
      <c r="S418" s="98"/>
      <c r="T418" s="98"/>
    </row>
    <row r="419" spans="1:20" x14ac:dyDescent="0.2">
      <c r="A419" s="98"/>
      <c r="B419" s="98"/>
      <c r="C419" s="98"/>
      <c r="D419" s="98"/>
      <c r="E419" s="98"/>
      <c r="F419" s="98"/>
      <c r="G419" s="98"/>
      <c r="H419" s="98"/>
      <c r="I419" s="98"/>
      <c r="J419" s="98"/>
      <c r="K419" s="98"/>
      <c r="L419" s="98"/>
      <c r="M419" s="98"/>
      <c r="N419" s="98"/>
      <c r="O419" s="98"/>
      <c r="P419" s="98"/>
      <c r="Q419" s="98"/>
      <c r="R419" s="98"/>
      <c r="S419" s="98"/>
      <c r="T419" s="98"/>
    </row>
    <row r="420" spans="1:20" x14ac:dyDescent="0.2">
      <c r="A420" s="98"/>
      <c r="B420" s="98"/>
      <c r="C420" s="98"/>
      <c r="D420" s="98"/>
      <c r="E420" s="98"/>
      <c r="F420" s="98"/>
      <c r="G420" s="98"/>
      <c r="H420" s="98"/>
      <c r="I420" s="98"/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</row>
    <row r="421" spans="1:20" x14ac:dyDescent="0.2">
      <c r="A421" s="98"/>
      <c r="B421" s="98"/>
      <c r="C421" s="98"/>
      <c r="D421" s="98"/>
      <c r="E421" s="98"/>
      <c r="F421" s="98"/>
      <c r="G421" s="98"/>
      <c r="H421" s="98"/>
      <c r="I421" s="98"/>
      <c r="J421" s="98"/>
      <c r="K421" s="98"/>
      <c r="L421" s="98"/>
      <c r="M421" s="98"/>
      <c r="N421" s="98"/>
      <c r="O421" s="98"/>
      <c r="P421" s="98"/>
      <c r="Q421" s="98"/>
      <c r="R421" s="98"/>
      <c r="S421" s="98"/>
      <c r="T421" s="98"/>
    </row>
    <row r="422" spans="1:20" x14ac:dyDescent="0.2">
      <c r="A422" s="98"/>
      <c r="B422" s="98"/>
      <c r="C422" s="98"/>
      <c r="D422" s="98"/>
      <c r="E422" s="98"/>
      <c r="F422" s="98"/>
      <c r="G422" s="98"/>
      <c r="H422" s="98"/>
      <c r="I422" s="98"/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</row>
    <row r="423" spans="1:20" x14ac:dyDescent="0.2">
      <c r="A423" s="98"/>
      <c r="B423" s="98"/>
      <c r="C423" s="98"/>
      <c r="D423" s="98"/>
      <c r="E423" s="98"/>
      <c r="F423" s="98"/>
      <c r="G423" s="98"/>
      <c r="H423" s="98"/>
      <c r="I423" s="98"/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</row>
    <row r="424" spans="1:20" x14ac:dyDescent="0.2">
      <c r="A424" s="98"/>
      <c r="B424" s="98"/>
      <c r="C424" s="98"/>
      <c r="D424" s="98"/>
      <c r="E424" s="98"/>
      <c r="F424" s="98"/>
      <c r="G424" s="98"/>
      <c r="H424" s="98"/>
      <c r="I424" s="98"/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</row>
    <row r="425" spans="1:20" x14ac:dyDescent="0.2">
      <c r="A425" s="98"/>
      <c r="B425" s="98"/>
      <c r="C425" s="98"/>
      <c r="D425" s="98"/>
      <c r="E425" s="98"/>
      <c r="F425" s="98"/>
      <c r="G425" s="98"/>
      <c r="H425" s="98"/>
      <c r="I425" s="98"/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</row>
    <row r="426" spans="1:20" x14ac:dyDescent="0.2">
      <c r="A426" s="98"/>
      <c r="B426" s="98"/>
      <c r="C426" s="98"/>
      <c r="D426" s="98"/>
      <c r="E426" s="98"/>
      <c r="F426" s="98"/>
      <c r="G426" s="98"/>
      <c r="H426" s="98"/>
      <c r="I426" s="98"/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</row>
    <row r="427" spans="1:20" x14ac:dyDescent="0.2">
      <c r="A427" s="98"/>
      <c r="B427" s="98"/>
      <c r="C427" s="98"/>
      <c r="D427" s="98"/>
      <c r="E427" s="98"/>
      <c r="F427" s="98"/>
      <c r="G427" s="98"/>
      <c r="H427" s="98"/>
      <c r="I427" s="98"/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</row>
    <row r="428" spans="1:20" x14ac:dyDescent="0.2">
      <c r="A428" s="98"/>
      <c r="B428" s="98"/>
      <c r="C428" s="98"/>
      <c r="D428" s="98"/>
      <c r="E428" s="98"/>
      <c r="F428" s="98"/>
      <c r="G428" s="98"/>
      <c r="H428" s="98"/>
      <c r="I428" s="98"/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</row>
    <row r="429" spans="1:20" x14ac:dyDescent="0.2">
      <c r="A429" s="98"/>
      <c r="B429" s="98"/>
      <c r="C429" s="98"/>
      <c r="D429" s="98"/>
      <c r="E429" s="98"/>
      <c r="F429" s="98"/>
      <c r="G429" s="98"/>
      <c r="H429" s="98"/>
      <c r="I429" s="98"/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</row>
    <row r="430" spans="1:20" x14ac:dyDescent="0.2">
      <c r="A430" s="98"/>
      <c r="B430" s="98"/>
      <c r="C430" s="98"/>
      <c r="D430" s="98"/>
      <c r="E430" s="98"/>
      <c r="F430" s="98"/>
      <c r="G430" s="98"/>
      <c r="H430" s="98"/>
      <c r="I430" s="98"/>
      <c r="J430" s="98"/>
      <c r="K430" s="98"/>
      <c r="L430" s="98"/>
      <c r="M430" s="98"/>
      <c r="N430" s="98"/>
      <c r="O430" s="98"/>
      <c r="P430" s="98"/>
      <c r="Q430" s="98"/>
      <c r="R430" s="98"/>
      <c r="S430" s="98"/>
      <c r="T430" s="98"/>
    </row>
    <row r="431" spans="1:20" x14ac:dyDescent="0.2">
      <c r="A431" s="98"/>
      <c r="B431" s="98"/>
      <c r="C431" s="98"/>
      <c r="D431" s="98"/>
      <c r="E431" s="98"/>
      <c r="F431" s="98"/>
      <c r="G431" s="98"/>
      <c r="H431" s="98"/>
      <c r="I431" s="98"/>
      <c r="J431" s="98"/>
      <c r="K431" s="98"/>
      <c r="L431" s="98"/>
      <c r="M431" s="98"/>
      <c r="N431" s="98"/>
      <c r="O431" s="98"/>
      <c r="P431" s="98"/>
      <c r="Q431" s="98"/>
      <c r="R431" s="98"/>
      <c r="S431" s="98"/>
      <c r="T431" s="98"/>
    </row>
    <row r="432" spans="1:20" x14ac:dyDescent="0.2">
      <c r="A432" s="98"/>
      <c r="B432" s="98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</row>
    <row r="433" spans="1:20" x14ac:dyDescent="0.2">
      <c r="A433" s="98"/>
      <c r="B433" s="98"/>
      <c r="C433" s="98"/>
      <c r="D433" s="98"/>
      <c r="E433" s="98"/>
      <c r="F433" s="98"/>
      <c r="G433" s="98"/>
      <c r="H433" s="98"/>
      <c r="I433" s="98"/>
      <c r="J433" s="98"/>
      <c r="K433" s="98"/>
      <c r="L433" s="98"/>
      <c r="M433" s="98"/>
      <c r="N433" s="98"/>
      <c r="O433" s="98"/>
      <c r="P433" s="98"/>
      <c r="Q433" s="98"/>
      <c r="R433" s="98"/>
      <c r="S433" s="98"/>
      <c r="T433" s="98"/>
    </row>
    <row r="434" spans="1:20" x14ac:dyDescent="0.2">
      <c r="A434" s="98"/>
      <c r="B434" s="98"/>
      <c r="C434" s="98"/>
      <c r="D434" s="98"/>
      <c r="E434" s="98"/>
      <c r="F434" s="98"/>
      <c r="G434" s="98"/>
      <c r="H434" s="98"/>
      <c r="I434" s="98"/>
      <c r="J434" s="98"/>
      <c r="K434" s="98"/>
      <c r="L434" s="98"/>
      <c r="M434" s="98"/>
      <c r="N434" s="98"/>
      <c r="O434" s="98"/>
      <c r="P434" s="98"/>
      <c r="Q434" s="98"/>
      <c r="R434" s="98"/>
      <c r="S434" s="98"/>
      <c r="T434" s="98"/>
    </row>
    <row r="435" spans="1:20" x14ac:dyDescent="0.2">
      <c r="A435" s="98"/>
      <c r="B435" s="98"/>
      <c r="C435" s="98"/>
      <c r="D435" s="98"/>
      <c r="E435" s="98"/>
      <c r="F435" s="98"/>
      <c r="G435" s="98"/>
      <c r="H435" s="98"/>
      <c r="I435" s="98"/>
      <c r="J435" s="98"/>
      <c r="K435" s="98"/>
      <c r="L435" s="98"/>
      <c r="M435" s="98"/>
      <c r="N435" s="98"/>
      <c r="O435" s="98"/>
      <c r="P435" s="98"/>
      <c r="Q435" s="98"/>
      <c r="R435" s="98"/>
      <c r="S435" s="98"/>
      <c r="T435" s="98"/>
    </row>
    <row r="436" spans="1:20" x14ac:dyDescent="0.2">
      <c r="A436" s="98"/>
      <c r="B436" s="98"/>
      <c r="C436" s="98"/>
      <c r="D436" s="98"/>
      <c r="E436" s="98"/>
      <c r="F436" s="98"/>
      <c r="G436" s="98"/>
      <c r="H436" s="98"/>
      <c r="I436" s="98"/>
      <c r="J436" s="98"/>
      <c r="K436" s="98"/>
      <c r="L436" s="98"/>
      <c r="M436" s="98"/>
      <c r="N436" s="98"/>
      <c r="O436" s="98"/>
      <c r="P436" s="98"/>
      <c r="Q436" s="98"/>
      <c r="R436" s="98"/>
      <c r="S436" s="98"/>
      <c r="T436" s="98"/>
    </row>
    <row r="437" spans="1:20" x14ac:dyDescent="0.2">
      <c r="A437" s="98"/>
      <c r="B437" s="98"/>
      <c r="C437" s="98"/>
      <c r="D437" s="98"/>
      <c r="E437" s="98"/>
      <c r="F437" s="98"/>
      <c r="G437" s="98"/>
      <c r="H437" s="98"/>
      <c r="I437" s="98"/>
      <c r="J437" s="98"/>
      <c r="K437" s="98"/>
      <c r="L437" s="98"/>
      <c r="M437" s="98"/>
      <c r="N437" s="98"/>
      <c r="O437" s="98"/>
      <c r="P437" s="98"/>
      <c r="Q437" s="98"/>
      <c r="R437" s="98"/>
      <c r="S437" s="98"/>
      <c r="T437" s="98"/>
    </row>
    <row r="438" spans="1:20" x14ac:dyDescent="0.2">
      <c r="A438" s="98"/>
      <c r="B438" s="98"/>
      <c r="C438" s="98"/>
      <c r="D438" s="98"/>
      <c r="E438" s="98"/>
      <c r="F438" s="98"/>
      <c r="G438" s="98"/>
      <c r="H438" s="98"/>
      <c r="I438" s="98"/>
      <c r="J438" s="98"/>
      <c r="K438" s="98"/>
      <c r="L438" s="98"/>
      <c r="M438" s="98"/>
      <c r="N438" s="98"/>
      <c r="O438" s="98"/>
      <c r="P438" s="98"/>
      <c r="Q438" s="98"/>
      <c r="R438" s="98"/>
      <c r="S438" s="98"/>
      <c r="T438" s="98"/>
    </row>
    <row r="439" spans="1:20" x14ac:dyDescent="0.2">
      <c r="A439" s="118"/>
      <c r="B439" s="119" t="s">
        <v>0</v>
      </c>
      <c r="C439" s="98"/>
      <c r="D439" s="98"/>
      <c r="E439" s="98"/>
      <c r="F439" s="98"/>
      <c r="G439" s="98"/>
      <c r="H439" s="98"/>
      <c r="I439" s="98"/>
      <c r="J439" s="98"/>
      <c r="K439" s="98"/>
      <c r="L439" s="98"/>
      <c r="M439" s="98"/>
      <c r="N439" s="98"/>
      <c r="O439" s="98"/>
      <c r="P439" s="98"/>
      <c r="Q439" s="98"/>
      <c r="R439" s="98"/>
      <c r="S439" s="98"/>
      <c r="T439" s="98"/>
    </row>
    <row r="440" spans="1:20" ht="33" customHeight="1" x14ac:dyDescent="0.2">
      <c r="A440" s="17"/>
      <c r="B440" s="17" t="s">
        <v>136</v>
      </c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</row>
    <row r="441" spans="1:20" ht="15" customHeight="1" x14ac:dyDescent="0.2">
      <c r="A441" s="15"/>
      <c r="B441" s="27" t="s">
        <v>45</v>
      </c>
      <c r="C441" s="20">
        <v>2014</v>
      </c>
      <c r="D441" s="20">
        <v>2015</v>
      </c>
      <c r="E441" s="20">
        <v>2016</v>
      </c>
      <c r="F441" s="20">
        <v>2017</v>
      </c>
      <c r="G441" s="20">
        <v>2018</v>
      </c>
      <c r="H441" s="20">
        <v>2019</v>
      </c>
      <c r="I441" s="20">
        <v>2020</v>
      </c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</row>
    <row r="442" spans="1:20" ht="15" customHeight="1" x14ac:dyDescent="0.2">
      <c r="A442" s="15"/>
      <c r="B442" s="33" t="s">
        <v>147</v>
      </c>
      <c r="C442" s="128">
        <v>0.3</v>
      </c>
      <c r="D442" s="128">
        <v>0.4</v>
      </c>
      <c r="E442" s="128">
        <v>0.6</v>
      </c>
      <c r="F442" s="128">
        <v>0.8</v>
      </c>
      <c r="G442" s="128">
        <v>1.1000000000000001</v>
      </c>
      <c r="H442" s="128">
        <v>1.5</v>
      </c>
      <c r="I442" s="128">
        <v>1.9</v>
      </c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</row>
    <row r="443" spans="1:20" ht="15" customHeight="1" x14ac:dyDescent="0.2">
      <c r="A443" s="15"/>
      <c r="B443" s="24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</row>
    <row r="444" spans="1:20" ht="15" customHeight="1" x14ac:dyDescent="0.2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</row>
    <row r="445" spans="1:20" x14ac:dyDescent="0.2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</row>
    <row r="446" spans="1:20" x14ac:dyDescent="0.2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</row>
    <row r="447" spans="1:20" x14ac:dyDescent="0.2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</row>
    <row r="448" spans="1:20" x14ac:dyDescent="0.2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</row>
    <row r="449" spans="1:20" x14ac:dyDescent="0.2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</row>
    <row r="450" spans="1:20" x14ac:dyDescent="0.2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</row>
    <row r="451" spans="1:20" x14ac:dyDescent="0.2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</row>
    <row r="452" spans="1:20" x14ac:dyDescent="0.2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</row>
    <row r="453" spans="1:20" x14ac:dyDescent="0.2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</row>
    <row r="454" spans="1:20" x14ac:dyDescent="0.2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</row>
    <row r="455" spans="1:20" x14ac:dyDescent="0.2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</row>
    <row r="456" spans="1:20" x14ac:dyDescent="0.2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</row>
    <row r="457" spans="1:20" x14ac:dyDescent="0.2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</row>
    <row r="458" spans="1:20" x14ac:dyDescent="0.2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</row>
    <row r="459" spans="1:20" x14ac:dyDescent="0.2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</row>
    <row r="460" spans="1:20" x14ac:dyDescent="0.2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</row>
    <row r="461" spans="1:20" x14ac:dyDescent="0.2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</row>
    <row r="462" spans="1:20" x14ac:dyDescent="0.2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</row>
    <row r="463" spans="1:20" x14ac:dyDescent="0.2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</row>
    <row r="464" spans="1:20" x14ac:dyDescent="0.2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</row>
    <row r="465" spans="1:20" x14ac:dyDescent="0.2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</row>
    <row r="466" spans="1:20" x14ac:dyDescent="0.2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</row>
    <row r="467" spans="1:20" x14ac:dyDescent="0.2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</row>
    <row r="468" spans="1:20" x14ac:dyDescent="0.2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</row>
    <row r="469" spans="1:20" x14ac:dyDescent="0.2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</row>
    <row r="470" spans="1:20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</row>
    <row r="471" spans="1:20" x14ac:dyDescent="0.2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</row>
    <row r="472" spans="1:20" x14ac:dyDescent="0.2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</row>
    <row r="473" spans="1:20" x14ac:dyDescent="0.2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</row>
    <row r="474" spans="1:20" x14ac:dyDescent="0.2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</row>
    <row r="475" spans="1:20" x14ac:dyDescent="0.2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</row>
    <row r="476" spans="1:20" x14ac:dyDescent="0.2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</row>
    <row r="477" spans="1:20" x14ac:dyDescent="0.2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</row>
    <row r="478" spans="1:20" x14ac:dyDescent="0.2">
      <c r="A478" s="15"/>
      <c r="B478" s="96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</row>
    <row r="479" spans="1:20" x14ac:dyDescent="0.2">
      <c r="A479" s="35"/>
      <c r="B479" s="74" t="s">
        <v>0</v>
      </c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</row>
    <row r="480" spans="1:20" ht="33" customHeight="1" x14ac:dyDescent="0.2">
      <c r="A480" s="97"/>
      <c r="B480" s="97" t="s">
        <v>74</v>
      </c>
      <c r="C480" s="98"/>
      <c r="D480" s="98"/>
      <c r="E480" s="98"/>
      <c r="F480" s="98"/>
      <c r="G480" s="98"/>
      <c r="H480" s="98"/>
      <c r="I480" s="98"/>
      <c r="J480" s="98"/>
      <c r="K480" s="98"/>
      <c r="L480" s="98"/>
      <c r="M480" s="98"/>
      <c r="N480" s="98"/>
      <c r="O480" s="98"/>
      <c r="P480" s="98"/>
      <c r="Q480" s="98"/>
      <c r="R480" s="98"/>
      <c r="S480" s="98"/>
      <c r="T480" s="98"/>
    </row>
    <row r="481" spans="1:20" ht="15" customHeight="1" x14ac:dyDescent="0.2">
      <c r="A481" s="98"/>
      <c r="B481" s="120"/>
      <c r="C481" s="120"/>
      <c r="D481" s="120"/>
      <c r="E481" s="120"/>
      <c r="F481" s="121">
        <v>2011</v>
      </c>
      <c r="G481" s="121">
        <v>2012</v>
      </c>
      <c r="H481" s="121">
        <v>2013</v>
      </c>
      <c r="I481" s="121">
        <v>2014</v>
      </c>
      <c r="J481" s="121">
        <v>2015</v>
      </c>
      <c r="K481" s="121">
        <v>2016</v>
      </c>
      <c r="L481" s="121">
        <v>2017</v>
      </c>
      <c r="M481" s="121">
        <v>2018</v>
      </c>
      <c r="N481" s="121">
        <v>2019</v>
      </c>
      <c r="O481" s="121" t="s">
        <v>126</v>
      </c>
      <c r="P481" s="98"/>
      <c r="Q481" s="98"/>
      <c r="R481" s="98"/>
      <c r="S481" s="98"/>
      <c r="T481" s="98"/>
    </row>
    <row r="482" spans="1:20" ht="15" customHeight="1" x14ac:dyDescent="0.2">
      <c r="A482" s="98"/>
      <c r="B482" s="122" t="s">
        <v>41</v>
      </c>
      <c r="C482" s="122"/>
      <c r="D482" s="122"/>
      <c r="E482" s="122"/>
      <c r="F482" s="129">
        <v>6</v>
      </c>
      <c r="G482" s="129">
        <v>7</v>
      </c>
      <c r="H482" s="129">
        <v>10</v>
      </c>
      <c r="I482" s="129">
        <v>12</v>
      </c>
      <c r="J482" s="129">
        <v>17</v>
      </c>
      <c r="K482" s="129">
        <v>28</v>
      </c>
      <c r="L482" s="129">
        <v>39</v>
      </c>
      <c r="M482" s="129">
        <v>46</v>
      </c>
      <c r="N482" s="129">
        <v>60</v>
      </c>
      <c r="O482" s="129">
        <v>76</v>
      </c>
      <c r="P482" s="98"/>
      <c r="Q482" s="98"/>
      <c r="R482" s="98"/>
      <c r="S482" s="98"/>
      <c r="T482" s="98"/>
    </row>
    <row r="483" spans="1:20" ht="15" customHeight="1" x14ac:dyDescent="0.2">
      <c r="A483" s="98"/>
      <c r="B483" s="122" t="s">
        <v>42</v>
      </c>
      <c r="C483" s="122"/>
      <c r="D483" s="122"/>
      <c r="E483" s="122"/>
      <c r="F483" s="129">
        <v>17</v>
      </c>
      <c r="G483" s="129">
        <v>21</v>
      </c>
      <c r="H483" s="129">
        <v>29</v>
      </c>
      <c r="I483" s="129">
        <v>34</v>
      </c>
      <c r="J483" s="129">
        <v>47</v>
      </c>
      <c r="K483" s="129">
        <v>74</v>
      </c>
      <c r="L483" s="129">
        <v>98</v>
      </c>
      <c r="M483" s="129">
        <v>112</v>
      </c>
      <c r="N483" s="129">
        <v>142</v>
      </c>
      <c r="O483" s="129">
        <v>175</v>
      </c>
      <c r="P483" s="98"/>
      <c r="Q483" s="98"/>
      <c r="R483" s="98"/>
      <c r="S483" s="98"/>
      <c r="T483" s="98"/>
    </row>
    <row r="484" spans="1:20" ht="15" customHeight="1" x14ac:dyDescent="0.2">
      <c r="A484" s="98"/>
      <c r="B484" s="124" t="s">
        <v>81</v>
      </c>
      <c r="C484" s="98"/>
      <c r="D484" s="98"/>
      <c r="E484" s="98"/>
      <c r="F484" s="98"/>
      <c r="G484" s="98"/>
      <c r="H484" s="98"/>
      <c r="I484" s="98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</row>
    <row r="485" spans="1:20" x14ac:dyDescent="0.2">
      <c r="A485" s="98"/>
      <c r="B485" s="124"/>
      <c r="C485" s="98"/>
      <c r="D485" s="98"/>
      <c r="E485" s="98"/>
      <c r="F485" s="98"/>
      <c r="G485" s="98"/>
      <c r="H485" s="98"/>
      <c r="I485" s="98"/>
      <c r="J485" s="98"/>
      <c r="K485" s="98"/>
      <c r="L485" s="98"/>
      <c r="M485" s="98"/>
      <c r="N485" s="98"/>
      <c r="O485" s="98"/>
      <c r="P485" s="98"/>
      <c r="Q485" s="98"/>
      <c r="R485" s="98"/>
      <c r="S485" s="98"/>
      <c r="T485" s="98"/>
    </row>
    <row r="486" spans="1:20" x14ac:dyDescent="0.2">
      <c r="A486" s="98"/>
      <c r="B486" s="98"/>
      <c r="C486" s="98"/>
      <c r="D486" s="98"/>
      <c r="E486" s="98"/>
      <c r="F486" s="98"/>
      <c r="G486" s="98"/>
      <c r="H486" s="98"/>
      <c r="I486" s="98"/>
      <c r="J486" s="98"/>
      <c r="K486" s="98"/>
      <c r="L486" s="98"/>
      <c r="M486" s="98"/>
      <c r="N486" s="98"/>
      <c r="O486" s="98"/>
      <c r="P486" s="98"/>
      <c r="Q486" s="98"/>
      <c r="R486" s="98"/>
      <c r="S486" s="98"/>
      <c r="T486" s="98"/>
    </row>
    <row r="487" spans="1:20" x14ac:dyDescent="0.2">
      <c r="A487" s="98"/>
      <c r="B487" s="98"/>
      <c r="C487" s="98"/>
      <c r="D487" s="98"/>
      <c r="E487" s="98"/>
      <c r="F487" s="98"/>
      <c r="G487" s="98"/>
      <c r="H487" s="98"/>
      <c r="I487" s="98"/>
      <c r="J487" s="98"/>
      <c r="K487" s="98"/>
      <c r="L487" s="98"/>
      <c r="M487" s="98"/>
      <c r="N487" s="98"/>
      <c r="O487" s="98"/>
      <c r="P487" s="98"/>
      <c r="Q487" s="98"/>
      <c r="R487" s="98"/>
      <c r="S487" s="98"/>
      <c r="T487" s="98"/>
    </row>
    <row r="488" spans="1:20" x14ac:dyDescent="0.2">
      <c r="A488" s="98"/>
      <c r="B488" s="98"/>
      <c r="C488" s="98"/>
      <c r="D488" s="98"/>
      <c r="E488" s="98"/>
      <c r="F488" s="98"/>
      <c r="G488" s="98"/>
      <c r="H488" s="98"/>
      <c r="I488" s="98"/>
      <c r="J488" s="98"/>
      <c r="K488" s="98"/>
      <c r="L488" s="98"/>
      <c r="M488" s="98"/>
      <c r="N488" s="98"/>
      <c r="O488" s="98"/>
      <c r="P488" s="98"/>
      <c r="Q488" s="98"/>
      <c r="R488" s="98"/>
      <c r="S488" s="98"/>
      <c r="T488" s="98"/>
    </row>
    <row r="489" spans="1:20" x14ac:dyDescent="0.2">
      <c r="A489" s="98"/>
      <c r="B489" s="98"/>
      <c r="C489" s="98"/>
      <c r="D489" s="98"/>
      <c r="E489" s="98"/>
      <c r="F489" s="98"/>
      <c r="G489" s="98"/>
      <c r="H489" s="98"/>
      <c r="I489" s="98"/>
      <c r="J489" s="98"/>
      <c r="K489" s="98"/>
      <c r="L489" s="98"/>
      <c r="M489" s="98"/>
      <c r="N489" s="98"/>
      <c r="O489" s="98"/>
      <c r="P489" s="98"/>
      <c r="Q489" s="98"/>
      <c r="R489" s="98"/>
      <c r="S489" s="98"/>
      <c r="T489" s="98"/>
    </row>
    <row r="490" spans="1:20" x14ac:dyDescent="0.2">
      <c r="A490" s="98"/>
      <c r="B490" s="98"/>
      <c r="C490" s="98"/>
      <c r="D490" s="98"/>
      <c r="E490" s="98"/>
      <c r="F490" s="98"/>
      <c r="G490" s="98"/>
      <c r="H490" s="98"/>
      <c r="I490" s="98"/>
      <c r="J490" s="98"/>
      <c r="K490" s="98"/>
      <c r="L490" s="98"/>
      <c r="M490" s="98"/>
      <c r="N490" s="98"/>
      <c r="O490" s="98"/>
      <c r="P490" s="98"/>
      <c r="Q490" s="98"/>
      <c r="R490" s="98"/>
      <c r="S490" s="98"/>
      <c r="T490" s="98"/>
    </row>
    <row r="491" spans="1:20" x14ac:dyDescent="0.2">
      <c r="A491" s="98"/>
      <c r="B491" s="98"/>
      <c r="C491" s="98"/>
      <c r="D491" s="98"/>
      <c r="E491" s="98"/>
      <c r="F491" s="98"/>
      <c r="G491" s="98"/>
      <c r="H491" s="98"/>
      <c r="I491" s="98"/>
      <c r="J491" s="98"/>
      <c r="K491" s="98"/>
      <c r="L491" s="98"/>
      <c r="M491" s="98"/>
      <c r="N491" s="98"/>
      <c r="O491" s="98"/>
      <c r="P491" s="98"/>
      <c r="Q491" s="98"/>
      <c r="R491" s="98"/>
      <c r="S491" s="98"/>
      <c r="T491" s="98"/>
    </row>
    <row r="492" spans="1:20" x14ac:dyDescent="0.2">
      <c r="A492" s="98"/>
      <c r="B492" s="98"/>
      <c r="C492" s="98"/>
      <c r="D492" s="98"/>
      <c r="E492" s="98"/>
      <c r="F492" s="98"/>
      <c r="G492" s="98"/>
      <c r="H492" s="98"/>
      <c r="I492" s="98"/>
      <c r="J492" s="98"/>
      <c r="K492" s="98"/>
      <c r="L492" s="98"/>
      <c r="M492" s="98"/>
      <c r="N492" s="98"/>
      <c r="O492" s="98"/>
      <c r="P492" s="98"/>
      <c r="Q492" s="98"/>
      <c r="R492" s="98"/>
      <c r="S492" s="98"/>
      <c r="T492" s="98"/>
    </row>
    <row r="493" spans="1:20" x14ac:dyDescent="0.2">
      <c r="A493" s="98"/>
      <c r="B493" s="98"/>
      <c r="C493" s="98"/>
      <c r="D493" s="98"/>
      <c r="E493" s="98"/>
      <c r="F493" s="98"/>
      <c r="G493" s="98"/>
      <c r="H493" s="98"/>
      <c r="I493" s="98"/>
      <c r="J493" s="98"/>
      <c r="K493" s="98"/>
      <c r="L493" s="98"/>
      <c r="M493" s="98"/>
      <c r="N493" s="98"/>
      <c r="O493" s="98"/>
      <c r="P493" s="98"/>
      <c r="Q493" s="98"/>
      <c r="R493" s="98"/>
      <c r="S493" s="98"/>
      <c r="T493" s="98"/>
    </row>
    <row r="494" spans="1:20" x14ac:dyDescent="0.2">
      <c r="A494" s="98"/>
      <c r="B494" s="98"/>
      <c r="C494" s="98"/>
      <c r="D494" s="98"/>
      <c r="E494" s="98"/>
      <c r="F494" s="98"/>
      <c r="G494" s="98"/>
      <c r="H494" s="98"/>
      <c r="I494" s="98"/>
      <c r="J494" s="98"/>
      <c r="K494" s="98"/>
      <c r="L494" s="98"/>
      <c r="M494" s="98"/>
      <c r="N494" s="98"/>
      <c r="O494" s="98"/>
      <c r="P494" s="98"/>
      <c r="Q494" s="98"/>
      <c r="R494" s="98"/>
      <c r="S494" s="98"/>
      <c r="T494" s="98"/>
    </row>
    <row r="495" spans="1:20" x14ac:dyDescent="0.2">
      <c r="A495" s="98"/>
      <c r="B495" s="98"/>
      <c r="C495" s="98"/>
      <c r="D495" s="98"/>
      <c r="E495" s="98"/>
      <c r="F495" s="98"/>
      <c r="G495" s="98"/>
      <c r="H495" s="98"/>
      <c r="I495" s="98"/>
      <c r="J495" s="98"/>
      <c r="K495" s="98"/>
      <c r="L495" s="98"/>
      <c r="M495" s="98"/>
      <c r="N495" s="98"/>
      <c r="O495" s="98"/>
      <c r="P495" s="98"/>
      <c r="Q495" s="98"/>
      <c r="R495" s="98"/>
      <c r="S495" s="98"/>
      <c r="T495" s="98"/>
    </row>
    <row r="496" spans="1:20" x14ac:dyDescent="0.2">
      <c r="A496" s="98"/>
      <c r="B496" s="98"/>
      <c r="C496" s="98"/>
      <c r="D496" s="98"/>
      <c r="E496" s="98"/>
      <c r="F496" s="98"/>
      <c r="G496" s="98"/>
      <c r="H496" s="98"/>
      <c r="I496" s="98"/>
      <c r="J496" s="98"/>
      <c r="K496" s="98"/>
      <c r="L496" s="98"/>
      <c r="M496" s="98"/>
      <c r="N496" s="98"/>
      <c r="O496" s="98"/>
      <c r="P496" s="98"/>
      <c r="Q496" s="98"/>
      <c r="R496" s="98"/>
      <c r="S496" s="98"/>
      <c r="T496" s="98"/>
    </row>
    <row r="497" spans="1:20" x14ac:dyDescent="0.2">
      <c r="A497" s="98"/>
      <c r="B497" s="98"/>
      <c r="C497" s="98"/>
      <c r="D497" s="98"/>
      <c r="E497" s="98"/>
      <c r="F497" s="98"/>
      <c r="G497" s="98"/>
      <c r="H497" s="98"/>
      <c r="I497" s="98"/>
      <c r="J497" s="98"/>
      <c r="K497" s="98"/>
      <c r="L497" s="98"/>
      <c r="M497" s="98"/>
      <c r="N497" s="98"/>
      <c r="O497" s="98"/>
      <c r="P497" s="98"/>
      <c r="Q497" s="98"/>
      <c r="R497" s="98"/>
      <c r="S497" s="98"/>
      <c r="T497" s="98"/>
    </row>
    <row r="498" spans="1:20" x14ac:dyDescent="0.2">
      <c r="A498" s="98"/>
      <c r="B498" s="98"/>
      <c r="C498" s="98"/>
      <c r="D498" s="98"/>
      <c r="E498" s="98"/>
      <c r="F498" s="98"/>
      <c r="G498" s="98"/>
      <c r="H498" s="98"/>
      <c r="I498" s="98"/>
      <c r="J498" s="98"/>
      <c r="K498" s="98"/>
      <c r="L498" s="98"/>
      <c r="M498" s="98"/>
      <c r="N498" s="98"/>
      <c r="O498" s="98"/>
      <c r="P498" s="98"/>
      <c r="Q498" s="98"/>
      <c r="R498" s="98"/>
      <c r="S498" s="98"/>
      <c r="T498" s="98"/>
    </row>
    <row r="499" spans="1:20" x14ac:dyDescent="0.2">
      <c r="A499" s="98"/>
      <c r="B499" s="98"/>
      <c r="C499" s="98"/>
      <c r="D499" s="98"/>
      <c r="E499" s="98"/>
      <c r="F499" s="98"/>
      <c r="G499" s="98"/>
      <c r="H499" s="98"/>
      <c r="I499" s="98"/>
      <c r="J499" s="98"/>
      <c r="K499" s="98"/>
      <c r="L499" s="98"/>
      <c r="M499" s="98"/>
      <c r="N499" s="98"/>
      <c r="O499" s="98"/>
      <c r="P499" s="98"/>
      <c r="Q499" s="98"/>
      <c r="R499" s="98"/>
      <c r="S499" s="98"/>
      <c r="T499" s="98"/>
    </row>
    <row r="500" spans="1:20" x14ac:dyDescent="0.2">
      <c r="A500" s="98"/>
      <c r="B500" s="98"/>
      <c r="C500" s="98"/>
      <c r="D500" s="98"/>
      <c r="E500" s="98"/>
      <c r="F500" s="98"/>
      <c r="G500" s="98"/>
      <c r="H500" s="98"/>
      <c r="I500" s="98"/>
      <c r="J500" s="98"/>
      <c r="K500" s="98"/>
      <c r="L500" s="98"/>
      <c r="M500" s="98"/>
      <c r="N500" s="98"/>
      <c r="O500" s="98"/>
      <c r="P500" s="98"/>
      <c r="Q500" s="98"/>
      <c r="R500" s="98"/>
      <c r="S500" s="98"/>
      <c r="T500" s="98"/>
    </row>
    <row r="501" spans="1:20" x14ac:dyDescent="0.2">
      <c r="A501" s="98"/>
      <c r="B501" s="98"/>
      <c r="C501" s="98"/>
      <c r="D501" s="98"/>
      <c r="E501" s="98"/>
      <c r="F501" s="98"/>
      <c r="G501" s="98"/>
      <c r="H501" s="98"/>
      <c r="I501" s="98"/>
      <c r="J501" s="98"/>
      <c r="K501" s="98"/>
      <c r="L501" s="98"/>
      <c r="M501" s="98"/>
      <c r="N501" s="98"/>
      <c r="O501" s="98"/>
      <c r="P501" s="98"/>
      <c r="Q501" s="98"/>
      <c r="R501" s="98"/>
      <c r="S501" s="98"/>
      <c r="T501" s="98"/>
    </row>
    <row r="502" spans="1:20" x14ac:dyDescent="0.2">
      <c r="A502" s="98"/>
      <c r="B502" s="98"/>
      <c r="C502" s="98"/>
      <c r="D502" s="98"/>
      <c r="E502" s="98"/>
      <c r="F502" s="98"/>
      <c r="G502" s="98"/>
      <c r="H502" s="98"/>
      <c r="I502" s="98"/>
      <c r="J502" s="98"/>
      <c r="K502" s="98"/>
      <c r="L502" s="98"/>
      <c r="M502" s="98"/>
      <c r="N502" s="98"/>
      <c r="O502" s="98"/>
      <c r="P502" s="98"/>
      <c r="Q502" s="98"/>
      <c r="R502" s="98"/>
      <c r="S502" s="98"/>
      <c r="T502" s="98"/>
    </row>
    <row r="503" spans="1:20" x14ac:dyDescent="0.2">
      <c r="A503" s="98"/>
      <c r="B503" s="98"/>
      <c r="C503" s="98"/>
      <c r="D503" s="98"/>
      <c r="E503" s="98"/>
      <c r="F503" s="98"/>
      <c r="G503" s="98"/>
      <c r="H503" s="98"/>
      <c r="I503" s="98"/>
      <c r="J503" s="98"/>
      <c r="K503" s="98"/>
      <c r="L503" s="98"/>
      <c r="M503" s="98"/>
      <c r="N503" s="98"/>
      <c r="O503" s="98"/>
      <c r="P503" s="98"/>
      <c r="Q503" s="98"/>
      <c r="R503" s="98"/>
      <c r="S503" s="98"/>
      <c r="T503" s="98"/>
    </row>
    <row r="504" spans="1:20" x14ac:dyDescent="0.2">
      <c r="A504" s="98"/>
      <c r="B504" s="98"/>
      <c r="C504" s="98"/>
      <c r="D504" s="98"/>
      <c r="E504" s="98"/>
      <c r="F504" s="98"/>
      <c r="G504" s="98"/>
      <c r="H504" s="98"/>
      <c r="I504" s="98"/>
      <c r="J504" s="98"/>
      <c r="K504" s="98"/>
      <c r="L504" s="98"/>
      <c r="M504" s="98"/>
      <c r="N504" s="98"/>
      <c r="O504" s="98"/>
      <c r="P504" s="98"/>
      <c r="Q504" s="98"/>
      <c r="R504" s="98"/>
      <c r="S504" s="98"/>
      <c r="T504" s="98"/>
    </row>
    <row r="505" spans="1:20" x14ac:dyDescent="0.2">
      <c r="A505" s="98"/>
      <c r="B505" s="98"/>
      <c r="C505" s="98"/>
      <c r="D505" s="98"/>
      <c r="E505" s="98"/>
      <c r="F505" s="98"/>
      <c r="G505" s="98"/>
      <c r="H505" s="98"/>
      <c r="I505" s="98"/>
      <c r="J505" s="98"/>
      <c r="K505" s="98"/>
      <c r="L505" s="98"/>
      <c r="M505" s="98"/>
      <c r="N505" s="98"/>
      <c r="O505" s="98"/>
      <c r="P505" s="98"/>
      <c r="Q505" s="98"/>
      <c r="R505" s="98"/>
      <c r="S505" s="98"/>
      <c r="T505" s="98"/>
    </row>
    <row r="506" spans="1:20" x14ac:dyDescent="0.2">
      <c r="A506" s="98"/>
      <c r="B506" s="98"/>
      <c r="C506" s="98"/>
      <c r="D506" s="98"/>
      <c r="E506" s="98"/>
      <c r="F506" s="98"/>
      <c r="G506" s="98"/>
      <c r="H506" s="98"/>
      <c r="I506" s="98"/>
      <c r="J506" s="98"/>
      <c r="K506" s="98"/>
      <c r="L506" s="98"/>
      <c r="M506" s="98"/>
      <c r="N506" s="98"/>
      <c r="O506" s="98"/>
      <c r="P506" s="98"/>
      <c r="Q506" s="98"/>
      <c r="R506" s="98"/>
      <c r="S506" s="98"/>
      <c r="T506" s="98"/>
    </row>
    <row r="507" spans="1:20" x14ac:dyDescent="0.2">
      <c r="A507" s="98"/>
      <c r="B507" s="98"/>
      <c r="C507" s="98"/>
      <c r="D507" s="98"/>
      <c r="E507" s="98"/>
      <c r="F507" s="98"/>
      <c r="G507" s="98"/>
      <c r="H507" s="98"/>
      <c r="I507" s="98"/>
      <c r="J507" s="98"/>
      <c r="K507" s="98"/>
      <c r="L507" s="98"/>
      <c r="M507" s="98"/>
      <c r="N507" s="98"/>
      <c r="O507" s="98"/>
      <c r="P507" s="98"/>
      <c r="Q507" s="98"/>
      <c r="R507" s="98"/>
      <c r="S507" s="98"/>
      <c r="T507" s="98"/>
    </row>
    <row r="508" spans="1:20" x14ac:dyDescent="0.2">
      <c r="A508" s="98"/>
      <c r="B508" s="98"/>
      <c r="C508" s="98"/>
      <c r="D508" s="98"/>
      <c r="E508" s="98"/>
      <c r="F508" s="98"/>
      <c r="G508" s="98"/>
      <c r="H508" s="98"/>
      <c r="I508" s="98"/>
      <c r="J508" s="98"/>
      <c r="K508" s="98"/>
      <c r="L508" s="98"/>
      <c r="M508" s="98"/>
      <c r="N508" s="98"/>
      <c r="O508" s="98"/>
      <c r="P508" s="98"/>
      <c r="Q508" s="98"/>
      <c r="R508" s="98"/>
      <c r="S508" s="98"/>
      <c r="T508" s="98"/>
    </row>
    <row r="509" spans="1:20" x14ac:dyDescent="0.2">
      <c r="A509" s="98"/>
      <c r="B509" s="98"/>
      <c r="C509" s="98"/>
      <c r="D509" s="98"/>
      <c r="E509" s="98"/>
      <c r="F509" s="98"/>
      <c r="G509" s="98"/>
      <c r="H509" s="98"/>
      <c r="I509" s="98"/>
      <c r="J509" s="98"/>
      <c r="K509" s="98"/>
      <c r="L509" s="98"/>
      <c r="M509" s="98"/>
      <c r="N509" s="98"/>
      <c r="O509" s="98"/>
      <c r="P509" s="98"/>
      <c r="Q509" s="98"/>
      <c r="R509" s="98"/>
      <c r="S509" s="98"/>
      <c r="T509" s="98"/>
    </row>
    <row r="510" spans="1:20" x14ac:dyDescent="0.2">
      <c r="A510" s="98"/>
      <c r="B510" s="98"/>
      <c r="C510" s="98"/>
      <c r="D510" s="98"/>
      <c r="E510" s="98"/>
      <c r="F510" s="98"/>
      <c r="G510" s="98"/>
      <c r="H510" s="98"/>
      <c r="I510" s="98"/>
      <c r="J510" s="98"/>
      <c r="K510" s="98"/>
      <c r="L510" s="98"/>
      <c r="M510" s="98"/>
      <c r="N510" s="98"/>
      <c r="O510" s="98"/>
      <c r="P510" s="98"/>
      <c r="Q510" s="98"/>
      <c r="R510" s="98"/>
      <c r="S510" s="98"/>
      <c r="T510" s="98"/>
    </row>
    <row r="511" spans="1:20" x14ac:dyDescent="0.2">
      <c r="A511" s="98"/>
      <c r="B511" s="98"/>
      <c r="C511" s="98"/>
      <c r="D511" s="98"/>
      <c r="E511" s="98"/>
      <c r="F511" s="98"/>
      <c r="G511" s="98"/>
      <c r="H511" s="98"/>
      <c r="I511" s="98"/>
      <c r="J511" s="98"/>
      <c r="K511" s="98"/>
      <c r="L511" s="98"/>
      <c r="M511" s="98"/>
      <c r="N511" s="98"/>
      <c r="O511" s="98"/>
      <c r="P511" s="98"/>
      <c r="Q511" s="98"/>
      <c r="R511" s="98"/>
      <c r="S511" s="98"/>
      <c r="T511" s="98"/>
    </row>
    <row r="512" spans="1:20" x14ac:dyDescent="0.2">
      <c r="A512" s="98"/>
      <c r="B512" s="98"/>
      <c r="C512" s="98"/>
      <c r="D512" s="98"/>
      <c r="E512" s="98"/>
      <c r="F512" s="98"/>
      <c r="G512" s="98"/>
      <c r="H512" s="98"/>
      <c r="I512" s="98"/>
      <c r="J512" s="98"/>
      <c r="K512" s="98"/>
      <c r="L512" s="98"/>
      <c r="M512" s="98"/>
      <c r="N512" s="98"/>
      <c r="O512" s="98"/>
      <c r="P512" s="98"/>
      <c r="Q512" s="98"/>
      <c r="R512" s="98"/>
      <c r="S512" s="98"/>
      <c r="T512" s="98"/>
    </row>
    <row r="513" spans="1:20" x14ac:dyDescent="0.2">
      <c r="A513" s="98"/>
      <c r="B513" s="98"/>
      <c r="C513" s="98"/>
      <c r="D513" s="98"/>
      <c r="E513" s="98"/>
      <c r="F513" s="98"/>
      <c r="G513" s="98"/>
      <c r="H513" s="98"/>
      <c r="I513" s="98"/>
      <c r="J513" s="98"/>
      <c r="K513" s="98"/>
      <c r="L513" s="98"/>
      <c r="M513" s="98"/>
      <c r="N513" s="98"/>
      <c r="O513" s="98"/>
      <c r="P513" s="98"/>
      <c r="Q513" s="98"/>
      <c r="R513" s="98"/>
      <c r="S513" s="98"/>
      <c r="T513" s="98"/>
    </row>
    <row r="514" spans="1:20" x14ac:dyDescent="0.2">
      <c r="A514" s="98"/>
      <c r="B514" s="98"/>
      <c r="C514" s="98"/>
      <c r="D514" s="98"/>
      <c r="E514" s="98"/>
      <c r="F514" s="98"/>
      <c r="G514" s="98"/>
      <c r="H514" s="98"/>
      <c r="I514" s="98"/>
      <c r="J514" s="98"/>
      <c r="K514" s="98"/>
      <c r="L514" s="98"/>
      <c r="M514" s="98"/>
      <c r="N514" s="98"/>
      <c r="O514" s="98"/>
      <c r="P514" s="98"/>
      <c r="Q514" s="98"/>
      <c r="R514" s="98"/>
      <c r="S514" s="98"/>
      <c r="T514" s="98"/>
    </row>
    <row r="515" spans="1:20" x14ac:dyDescent="0.2">
      <c r="A515" s="98"/>
      <c r="B515" s="98"/>
      <c r="C515" s="98"/>
      <c r="D515" s="98"/>
      <c r="E515" s="98"/>
      <c r="F515" s="98"/>
      <c r="G515" s="98"/>
      <c r="H515" s="98"/>
      <c r="I515" s="98"/>
      <c r="J515" s="98"/>
      <c r="K515" s="98"/>
      <c r="L515" s="98"/>
      <c r="M515" s="98"/>
      <c r="N515" s="98"/>
      <c r="O515" s="98"/>
      <c r="P515" s="98"/>
      <c r="Q515" s="98"/>
      <c r="R515" s="98"/>
      <c r="S515" s="98"/>
      <c r="T515" s="98"/>
    </row>
    <row r="516" spans="1:20" x14ac:dyDescent="0.2">
      <c r="A516" s="98"/>
      <c r="B516" s="98"/>
      <c r="C516" s="98"/>
      <c r="D516" s="98"/>
      <c r="E516" s="98"/>
      <c r="F516" s="98"/>
      <c r="G516" s="98"/>
      <c r="H516" s="98"/>
      <c r="I516" s="98"/>
      <c r="J516" s="98"/>
      <c r="K516" s="98"/>
      <c r="L516" s="98"/>
      <c r="M516" s="98"/>
      <c r="N516" s="98"/>
      <c r="O516" s="98"/>
      <c r="P516" s="98"/>
      <c r="Q516" s="98"/>
      <c r="R516" s="98"/>
      <c r="S516" s="98"/>
      <c r="T516" s="98"/>
    </row>
    <row r="517" spans="1:20" x14ac:dyDescent="0.2">
      <c r="A517" s="98"/>
      <c r="B517" s="98"/>
      <c r="C517" s="98"/>
      <c r="D517" s="98"/>
      <c r="E517" s="98"/>
      <c r="F517" s="98"/>
      <c r="G517" s="98"/>
      <c r="H517" s="98"/>
      <c r="I517" s="98"/>
      <c r="J517" s="98"/>
      <c r="K517" s="98"/>
      <c r="L517" s="98"/>
      <c r="M517" s="98"/>
      <c r="N517" s="98"/>
      <c r="O517" s="98"/>
      <c r="P517" s="98"/>
      <c r="Q517" s="98"/>
      <c r="R517" s="98"/>
      <c r="S517" s="98"/>
      <c r="T517" s="98"/>
    </row>
    <row r="518" spans="1:20" x14ac:dyDescent="0.2">
      <c r="A518" s="98"/>
      <c r="B518" s="98"/>
      <c r="C518" s="98"/>
      <c r="D518" s="98"/>
      <c r="E518" s="98"/>
      <c r="F518" s="98"/>
      <c r="G518" s="98"/>
      <c r="H518" s="98"/>
      <c r="I518" s="98"/>
      <c r="J518" s="98"/>
      <c r="K518" s="98"/>
      <c r="L518" s="98"/>
      <c r="M518" s="98"/>
      <c r="N518" s="98"/>
      <c r="O518" s="98"/>
      <c r="P518" s="98"/>
      <c r="Q518" s="98"/>
      <c r="R518" s="98"/>
      <c r="S518" s="98"/>
      <c r="T518" s="98"/>
    </row>
    <row r="519" spans="1:20" x14ac:dyDescent="0.2">
      <c r="A519" s="118"/>
      <c r="B519" s="119" t="s">
        <v>0</v>
      </c>
      <c r="C519" s="98"/>
      <c r="D519" s="98"/>
      <c r="E519" s="98"/>
      <c r="F519" s="98"/>
      <c r="G519" s="98"/>
      <c r="H519" s="98"/>
      <c r="I519" s="98"/>
      <c r="J519" s="98"/>
      <c r="K519" s="98"/>
      <c r="L519" s="98"/>
      <c r="M519" s="98"/>
      <c r="N519" s="98"/>
      <c r="O519" s="98"/>
      <c r="P519" s="98"/>
      <c r="Q519" s="98"/>
      <c r="R519" s="98"/>
      <c r="S519" s="98"/>
      <c r="T519" s="98"/>
    </row>
    <row r="520" spans="1:20" ht="33" customHeight="1" x14ac:dyDescent="0.35">
      <c r="A520" s="17"/>
      <c r="B520" s="130" t="s">
        <v>7</v>
      </c>
      <c r="C520" s="131"/>
      <c r="D520" s="131"/>
      <c r="E520" s="131"/>
      <c r="F520" s="131"/>
      <c r="G520" s="131"/>
      <c r="H520" s="131"/>
      <c r="I520" s="131"/>
      <c r="J520" s="131"/>
      <c r="K520" s="15"/>
      <c r="L520" s="15"/>
      <c r="M520" s="15"/>
      <c r="N520" s="15"/>
      <c r="O520" s="15"/>
      <c r="P520" s="15"/>
      <c r="Q520" s="15"/>
      <c r="R520" s="15"/>
      <c r="S520" s="15"/>
      <c r="T520" s="15"/>
    </row>
    <row r="521" spans="1:20" ht="15" customHeight="1" x14ac:dyDescent="0.2">
      <c r="A521" s="15"/>
      <c r="B521" s="27" t="s">
        <v>45</v>
      </c>
      <c r="C521" s="27"/>
      <c r="D521" s="27"/>
      <c r="E521" s="27"/>
      <c r="F521" s="27"/>
      <c r="G521" s="20">
        <v>2016</v>
      </c>
      <c r="H521" s="20">
        <v>2017</v>
      </c>
      <c r="I521" s="20">
        <v>2018</v>
      </c>
      <c r="J521" s="20">
        <v>2019</v>
      </c>
      <c r="K521" s="20" t="s">
        <v>119</v>
      </c>
      <c r="L521" s="15"/>
      <c r="M521" s="15"/>
      <c r="N521" s="15"/>
      <c r="O521" s="15"/>
      <c r="P521" s="15"/>
      <c r="Q521" s="15"/>
      <c r="R521" s="15"/>
      <c r="S521" s="15"/>
      <c r="T521" s="15"/>
    </row>
    <row r="522" spans="1:20" ht="15" customHeight="1" x14ac:dyDescent="0.2">
      <c r="A522" s="15"/>
      <c r="B522" s="33" t="s">
        <v>14</v>
      </c>
      <c r="C522" s="33"/>
      <c r="D522" s="33"/>
      <c r="E522" s="33"/>
      <c r="F522" s="33"/>
      <c r="G522" s="38">
        <v>38.200000000000003</v>
      </c>
      <c r="H522" s="38">
        <v>38.599999999999994</v>
      </c>
      <c r="I522" s="38">
        <v>38.4</v>
      </c>
      <c r="J522" s="38">
        <v>38.299999999999997</v>
      </c>
      <c r="K522" s="38">
        <v>38.299999999999997</v>
      </c>
      <c r="L522" s="15"/>
      <c r="M522" s="15"/>
      <c r="N522" s="15"/>
      <c r="O522" s="15"/>
      <c r="P522" s="15"/>
      <c r="Q522" s="15"/>
      <c r="R522" s="15"/>
      <c r="S522" s="15"/>
      <c r="T522" s="15"/>
    </row>
    <row r="523" spans="1:20" ht="15" customHeight="1" x14ac:dyDescent="0.2">
      <c r="A523" s="15"/>
      <c r="B523" s="33" t="s">
        <v>56</v>
      </c>
      <c r="C523" s="33"/>
      <c r="D523" s="33"/>
      <c r="E523" s="33"/>
      <c r="F523" s="33"/>
      <c r="G523" s="38">
        <v>17.8</v>
      </c>
      <c r="H523" s="38">
        <v>21.5</v>
      </c>
      <c r="I523" s="38">
        <v>25.3</v>
      </c>
      <c r="J523" s="38">
        <v>27.8</v>
      </c>
      <c r="K523" s="38">
        <v>27.8</v>
      </c>
      <c r="L523" s="15"/>
      <c r="M523" s="15"/>
      <c r="N523" s="15"/>
      <c r="O523" s="15"/>
      <c r="P523" s="15"/>
      <c r="Q523" s="15"/>
      <c r="R523" s="15"/>
      <c r="S523" s="15"/>
      <c r="T523" s="15"/>
    </row>
    <row r="524" spans="1:20" ht="15" customHeight="1" x14ac:dyDescent="0.2">
      <c r="A524" s="15"/>
      <c r="B524" s="33" t="s">
        <v>55</v>
      </c>
      <c r="C524" s="33"/>
      <c r="D524" s="33"/>
      <c r="E524" s="33"/>
      <c r="F524" s="33"/>
      <c r="G524" s="38">
        <v>13</v>
      </c>
      <c r="H524" s="38">
        <v>9</v>
      </c>
      <c r="I524" s="38">
        <v>4.5999999999999996</v>
      </c>
      <c r="J524" s="38">
        <v>1.2</v>
      </c>
      <c r="K524" s="38">
        <v>0.4</v>
      </c>
      <c r="L524" s="15"/>
      <c r="M524" s="15"/>
      <c r="N524" s="15"/>
      <c r="O524" s="15"/>
      <c r="P524" s="15"/>
      <c r="Q524" s="15"/>
      <c r="R524" s="15"/>
      <c r="S524" s="15"/>
      <c r="T524" s="15"/>
    </row>
    <row r="525" spans="1:20" ht="15" customHeight="1" x14ac:dyDescent="0.2">
      <c r="A525" s="15"/>
      <c r="B525" s="33" t="s">
        <v>43</v>
      </c>
      <c r="C525" s="33"/>
      <c r="D525" s="33"/>
      <c r="E525" s="33"/>
      <c r="F525" s="33"/>
      <c r="G525" s="38">
        <v>6.8</v>
      </c>
      <c r="H525" s="38">
        <v>7.3</v>
      </c>
      <c r="I525" s="38">
        <v>7.5</v>
      </c>
      <c r="J525" s="38">
        <v>7.8</v>
      </c>
      <c r="K525" s="38">
        <v>8.1999999999999993</v>
      </c>
      <c r="L525" s="15"/>
      <c r="M525" s="15"/>
      <c r="N525" s="15"/>
      <c r="O525" s="15"/>
      <c r="P525" s="15"/>
      <c r="Q525" s="15"/>
      <c r="R525" s="15"/>
      <c r="S525" s="15"/>
      <c r="T525" s="15"/>
    </row>
    <row r="526" spans="1:20" ht="15" customHeight="1" x14ac:dyDescent="0.2">
      <c r="A526" s="15"/>
      <c r="B526" s="33" t="s">
        <v>44</v>
      </c>
      <c r="C526" s="33"/>
      <c r="D526" s="33"/>
      <c r="E526" s="33"/>
      <c r="F526" s="33"/>
      <c r="G526" s="38">
        <v>0.6</v>
      </c>
      <c r="H526" s="38">
        <v>0.8</v>
      </c>
      <c r="I526" s="38">
        <v>1</v>
      </c>
      <c r="J526" s="38">
        <v>1.5</v>
      </c>
      <c r="K526" s="38">
        <v>1.9</v>
      </c>
      <c r="L526" s="15"/>
      <c r="M526" s="15"/>
      <c r="N526" s="15"/>
      <c r="O526" s="15"/>
      <c r="P526" s="15"/>
      <c r="Q526" s="15"/>
      <c r="R526" s="15"/>
      <c r="S526" s="15"/>
      <c r="T526" s="15"/>
    </row>
    <row r="527" spans="1:20" s="4" customFormat="1" ht="15" customHeight="1" x14ac:dyDescent="0.2">
      <c r="A527" s="27"/>
      <c r="B527" s="34" t="s">
        <v>81</v>
      </c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</row>
    <row r="528" spans="1:20" x14ac:dyDescent="0.2">
      <c r="A528" s="15"/>
      <c r="B528" s="24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</row>
    <row r="529" spans="1:20" x14ac:dyDescent="0.2">
      <c r="A529" s="15"/>
      <c r="B529" s="96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</row>
    <row r="530" spans="1:20" x14ac:dyDescent="0.2">
      <c r="A530" s="15"/>
      <c r="B530" s="96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</row>
    <row r="531" spans="1:20" x14ac:dyDescent="0.2">
      <c r="A531" s="15"/>
      <c r="B531" s="96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</row>
    <row r="532" spans="1:20" x14ac:dyDescent="0.2">
      <c r="A532" s="15"/>
      <c r="B532" s="96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</row>
    <row r="533" spans="1:20" x14ac:dyDescent="0.2">
      <c r="A533" s="15"/>
      <c r="B533" s="96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</row>
    <row r="534" spans="1:20" x14ac:dyDescent="0.2">
      <c r="A534" s="15"/>
      <c r="B534" s="96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</row>
    <row r="535" spans="1:20" x14ac:dyDescent="0.2">
      <c r="A535" s="15"/>
      <c r="B535" s="96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</row>
    <row r="536" spans="1:20" x14ac:dyDescent="0.2">
      <c r="A536" s="15"/>
      <c r="B536" s="96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</row>
    <row r="537" spans="1:20" x14ac:dyDescent="0.2">
      <c r="A537" s="15"/>
      <c r="B537" s="96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</row>
    <row r="538" spans="1:20" x14ac:dyDescent="0.2">
      <c r="A538" s="15"/>
      <c r="B538" s="96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</row>
    <row r="539" spans="1:20" x14ac:dyDescent="0.2">
      <c r="A539" s="15"/>
      <c r="B539" s="96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</row>
    <row r="540" spans="1:20" x14ac:dyDescent="0.2">
      <c r="A540" s="15"/>
      <c r="B540" s="96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</row>
    <row r="541" spans="1:20" x14ac:dyDescent="0.2">
      <c r="A541" s="15"/>
      <c r="B541" s="96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</row>
    <row r="542" spans="1:20" x14ac:dyDescent="0.2">
      <c r="A542" s="15"/>
      <c r="B542" s="96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</row>
    <row r="543" spans="1:20" x14ac:dyDescent="0.2">
      <c r="A543" s="15"/>
      <c r="B543" s="96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</row>
    <row r="544" spans="1:20" x14ac:dyDescent="0.2">
      <c r="A544" s="15"/>
      <c r="B544" s="96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</row>
    <row r="545" spans="1:20" x14ac:dyDescent="0.2">
      <c r="A545" s="15"/>
      <c r="B545" s="96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</row>
    <row r="546" spans="1:20" x14ac:dyDescent="0.2">
      <c r="A546" s="15"/>
      <c r="B546" s="96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</row>
    <row r="547" spans="1:20" x14ac:dyDescent="0.2">
      <c r="A547" s="15"/>
      <c r="B547" s="96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</row>
    <row r="548" spans="1:20" x14ac:dyDescent="0.2">
      <c r="A548" s="15"/>
      <c r="B548" s="96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</row>
    <row r="549" spans="1:20" x14ac:dyDescent="0.2">
      <c r="A549" s="15"/>
      <c r="B549" s="96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</row>
    <row r="550" spans="1:20" x14ac:dyDescent="0.2">
      <c r="A550" s="15"/>
      <c r="B550" s="96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</row>
    <row r="551" spans="1:20" x14ac:dyDescent="0.2">
      <c r="A551" s="15"/>
      <c r="B551" s="96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</row>
    <row r="552" spans="1:20" x14ac:dyDescent="0.2">
      <c r="A552" s="15"/>
      <c r="B552" s="96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</row>
    <row r="553" spans="1:20" x14ac:dyDescent="0.2">
      <c r="A553" s="15"/>
      <c r="B553" s="96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</row>
    <row r="554" spans="1:20" x14ac:dyDescent="0.2">
      <c r="A554" s="15"/>
      <c r="B554" s="96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</row>
    <row r="555" spans="1:20" x14ac:dyDescent="0.2">
      <c r="A555" s="15"/>
      <c r="B555" s="96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</row>
    <row r="556" spans="1:20" x14ac:dyDescent="0.2">
      <c r="A556" s="15"/>
      <c r="B556" s="96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</row>
    <row r="557" spans="1:20" x14ac:dyDescent="0.2">
      <c r="A557" s="15"/>
      <c r="B557" s="96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</row>
    <row r="558" spans="1:20" x14ac:dyDescent="0.2">
      <c r="A558" s="15"/>
      <c r="B558" s="96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</row>
    <row r="559" spans="1:20" x14ac:dyDescent="0.2">
      <c r="A559" s="35"/>
      <c r="B559" s="73" t="s">
        <v>0</v>
      </c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</row>
    <row r="560" spans="1:20" ht="33" customHeight="1" x14ac:dyDescent="0.2">
      <c r="A560" s="97"/>
      <c r="B560" s="97" t="s">
        <v>8</v>
      </c>
      <c r="C560" s="98"/>
      <c r="D560" s="98"/>
      <c r="E560" s="98"/>
      <c r="F560" s="98"/>
      <c r="G560" s="98"/>
      <c r="H560" s="98"/>
      <c r="I560" s="98"/>
      <c r="J560" s="98"/>
      <c r="K560" s="98"/>
      <c r="L560" s="98"/>
      <c r="M560" s="98"/>
      <c r="N560" s="98"/>
      <c r="O560" s="98"/>
      <c r="P560" s="98"/>
      <c r="Q560" s="98"/>
      <c r="R560" s="98"/>
      <c r="S560" s="98"/>
      <c r="T560" s="98"/>
    </row>
    <row r="561" spans="1:20" ht="15" x14ac:dyDescent="0.2">
      <c r="A561" s="98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</row>
    <row r="562" spans="1:20" ht="15" customHeight="1" x14ac:dyDescent="0.25">
      <c r="A562" s="98"/>
      <c r="B562" s="132"/>
      <c r="C562" s="132"/>
      <c r="D562" s="218">
        <v>2018</v>
      </c>
      <c r="E562" s="218"/>
      <c r="F562" s="218">
        <v>2019</v>
      </c>
      <c r="G562" s="218"/>
      <c r="H562" s="218" t="s">
        <v>141</v>
      </c>
      <c r="I562" s="218"/>
      <c r="J562" s="218"/>
      <c r="K562" s="133"/>
      <c r="L562" s="98"/>
      <c r="M562" s="109"/>
      <c r="N562" s="98"/>
      <c r="O562" s="98"/>
      <c r="P562" s="98"/>
      <c r="Q562" s="98"/>
      <c r="R562" s="98"/>
      <c r="S562" s="98"/>
      <c r="T562" s="98"/>
    </row>
    <row r="563" spans="1:20" s="5" customFormat="1" ht="30" customHeight="1" x14ac:dyDescent="0.2">
      <c r="A563" s="134"/>
      <c r="B563" s="135"/>
      <c r="C563" s="135"/>
      <c r="D563" s="194" t="s">
        <v>68</v>
      </c>
      <c r="E563" s="194" t="s">
        <v>164</v>
      </c>
      <c r="F563" s="194" t="s">
        <v>68</v>
      </c>
      <c r="G563" s="194" t="s">
        <v>164</v>
      </c>
      <c r="H563" s="194" t="s">
        <v>68</v>
      </c>
      <c r="I563" s="217" t="s">
        <v>69</v>
      </c>
      <c r="J563" s="217"/>
      <c r="K563" s="98"/>
      <c r="L563" s="98"/>
      <c r="M563" s="134"/>
      <c r="N563" s="134"/>
      <c r="O563" s="134"/>
      <c r="P563" s="134"/>
      <c r="Q563" s="134"/>
      <c r="R563" s="134"/>
      <c r="S563" s="134"/>
      <c r="T563" s="134"/>
    </row>
    <row r="564" spans="1:20" s="75" customFormat="1" ht="15" customHeight="1" x14ac:dyDescent="0.2">
      <c r="A564" s="136"/>
      <c r="B564" s="137"/>
      <c r="C564" s="137"/>
      <c r="D564" s="194" t="s">
        <v>45</v>
      </c>
      <c r="E564" s="194" t="s">
        <v>71</v>
      </c>
      <c r="F564" s="194" t="s">
        <v>45</v>
      </c>
      <c r="G564" s="194" t="s">
        <v>71</v>
      </c>
      <c r="H564" s="194" t="s">
        <v>45</v>
      </c>
      <c r="I564" s="194" t="s">
        <v>70</v>
      </c>
      <c r="J564" s="194" t="s">
        <v>71</v>
      </c>
      <c r="K564" s="136"/>
      <c r="L564" s="136"/>
      <c r="M564" s="136"/>
      <c r="N564" s="136"/>
      <c r="O564" s="136"/>
      <c r="P564" s="136"/>
      <c r="Q564" s="136"/>
      <c r="R564" s="136"/>
      <c r="S564" s="136"/>
      <c r="T564" s="136"/>
    </row>
    <row r="565" spans="1:20" ht="15" customHeight="1" x14ac:dyDescent="0.2">
      <c r="A565" s="98"/>
      <c r="B565" s="138" t="s">
        <v>145</v>
      </c>
      <c r="C565" s="138"/>
      <c r="D565" s="140">
        <v>25.32</v>
      </c>
      <c r="E565" s="139">
        <v>40</v>
      </c>
      <c r="F565" s="140">
        <v>27.79</v>
      </c>
      <c r="G565" s="139">
        <v>38</v>
      </c>
      <c r="H565" s="140">
        <v>27.83</v>
      </c>
      <c r="I565" s="140">
        <v>10.8</v>
      </c>
      <c r="J565" s="139">
        <f>I565/H565*100</f>
        <v>38.807042759611939</v>
      </c>
      <c r="K565" s="98"/>
      <c r="L565" s="98"/>
      <c r="M565" s="98"/>
      <c r="N565" s="98"/>
      <c r="O565" s="98"/>
      <c r="P565" s="98"/>
      <c r="Q565" s="98"/>
      <c r="R565" s="98"/>
      <c r="S565" s="98"/>
      <c r="T565" s="98"/>
    </row>
    <row r="566" spans="1:20" ht="15" customHeight="1" x14ac:dyDescent="0.2">
      <c r="A566" s="98"/>
      <c r="B566" s="138" t="s">
        <v>43</v>
      </c>
      <c r="C566" s="138"/>
      <c r="D566" s="140">
        <v>7.5</v>
      </c>
      <c r="E566" s="139">
        <v>100</v>
      </c>
      <c r="F566" s="140">
        <v>7.81</v>
      </c>
      <c r="G566" s="139">
        <v>100</v>
      </c>
      <c r="H566" s="140">
        <v>8.2200000000000006</v>
      </c>
      <c r="I566" s="140">
        <v>8.19</v>
      </c>
      <c r="J566" s="139">
        <f t="shared" ref="J566:J570" si="0">I566/H566*100</f>
        <v>99.635036496350352</v>
      </c>
      <c r="K566" s="98"/>
      <c r="L566" s="98"/>
      <c r="M566" s="98"/>
      <c r="N566" s="98"/>
      <c r="O566" s="98"/>
      <c r="P566" s="98"/>
      <c r="Q566" s="98"/>
      <c r="R566" s="98"/>
      <c r="S566" s="98"/>
      <c r="T566" s="98"/>
    </row>
    <row r="567" spans="1:20" ht="15" customHeight="1" x14ac:dyDescent="0.2">
      <c r="A567" s="98"/>
      <c r="B567" s="138" t="s">
        <v>44</v>
      </c>
      <c r="C567" s="138"/>
      <c r="D567" s="140">
        <v>1.04</v>
      </c>
      <c r="E567" s="139">
        <v>85</v>
      </c>
      <c r="F567" s="140">
        <v>1.49</v>
      </c>
      <c r="G567" s="139">
        <v>84</v>
      </c>
      <c r="H567" s="140">
        <v>1.88</v>
      </c>
      <c r="I567" s="140">
        <v>1.53</v>
      </c>
      <c r="J567" s="139">
        <f t="shared" si="0"/>
        <v>81.382978723404264</v>
      </c>
      <c r="K567" s="98"/>
      <c r="L567" s="98"/>
      <c r="M567" s="98"/>
      <c r="N567" s="98"/>
      <c r="O567" s="98"/>
      <c r="P567" s="98"/>
      <c r="Q567" s="98"/>
      <c r="R567" s="98"/>
      <c r="S567" s="98"/>
      <c r="T567" s="98"/>
    </row>
    <row r="568" spans="1:20" ht="15" customHeight="1" x14ac:dyDescent="0.2">
      <c r="A568" s="98"/>
      <c r="B568" s="138" t="s">
        <v>146</v>
      </c>
      <c r="C568" s="138"/>
      <c r="D568" s="140">
        <v>4.5599999999999996</v>
      </c>
      <c r="E568" s="139">
        <v>30</v>
      </c>
      <c r="F568" s="140">
        <v>1.18</v>
      </c>
      <c r="G568" s="139">
        <v>76</v>
      </c>
      <c r="H568" s="140">
        <v>0.33</v>
      </c>
      <c r="I568" s="140">
        <v>0.3</v>
      </c>
      <c r="J568" s="139">
        <f t="shared" si="0"/>
        <v>90.909090909090907</v>
      </c>
      <c r="K568" s="98"/>
      <c r="L568" s="98"/>
      <c r="M568" s="98"/>
      <c r="N568" s="98"/>
      <c r="O568" s="98"/>
      <c r="P568" s="98"/>
      <c r="Q568" s="98"/>
      <c r="R568" s="98"/>
      <c r="S568" s="98"/>
      <c r="T568" s="98"/>
    </row>
    <row r="569" spans="1:20" ht="15" customHeight="1" x14ac:dyDescent="0.2">
      <c r="A569" s="98"/>
      <c r="B569" s="138" t="s">
        <v>72</v>
      </c>
      <c r="C569" s="138"/>
      <c r="D569" s="141">
        <v>1.7999999999999999E-2</v>
      </c>
      <c r="E569" s="139">
        <v>6</v>
      </c>
      <c r="F569" s="140">
        <v>1.7000000000000001E-2</v>
      </c>
      <c r="G569" s="139">
        <v>6</v>
      </c>
      <c r="H569" s="141">
        <v>1.6E-2</v>
      </c>
      <c r="I569" s="141">
        <v>1E-3</v>
      </c>
      <c r="J569" s="139">
        <f t="shared" si="0"/>
        <v>6.25</v>
      </c>
      <c r="K569" s="98"/>
      <c r="L569" s="98"/>
      <c r="M569" s="98"/>
      <c r="N569" s="98"/>
      <c r="O569" s="98"/>
      <c r="P569" s="98"/>
      <c r="Q569" s="98"/>
      <c r="R569" s="98"/>
      <c r="S569" s="98"/>
      <c r="T569" s="98"/>
    </row>
    <row r="570" spans="1:20" s="13" customFormat="1" ht="15" customHeight="1" x14ac:dyDescent="0.2">
      <c r="A570" s="134"/>
      <c r="B570" s="164" t="s">
        <v>73</v>
      </c>
      <c r="C570" s="138"/>
      <c r="D570" s="140">
        <f>SUM(D565:D569)</f>
        <v>38.438000000000002</v>
      </c>
      <c r="E570" s="139">
        <v>52</v>
      </c>
      <c r="F570" s="140">
        <f>SUM(F565:F569)</f>
        <v>38.287000000000006</v>
      </c>
      <c r="G570" s="139">
        <v>52</v>
      </c>
      <c r="H570" s="140">
        <f>SUM(H565:H569)</f>
        <v>38.275999999999996</v>
      </c>
      <c r="I570" s="140">
        <f>SUM(I565:I569)</f>
        <v>20.821000000000005</v>
      </c>
      <c r="J570" s="139">
        <f t="shared" si="0"/>
        <v>54.3970111819417</v>
      </c>
      <c r="K570" s="134"/>
      <c r="L570" s="134"/>
      <c r="M570" s="134"/>
      <c r="N570" s="134"/>
      <c r="O570" s="134"/>
      <c r="P570" s="134"/>
      <c r="Q570" s="134"/>
      <c r="R570" s="134"/>
      <c r="S570" s="134"/>
      <c r="T570" s="134"/>
    </row>
    <row r="571" spans="1:20" ht="15" customHeight="1" x14ac:dyDescent="0.2">
      <c r="A571" s="98"/>
      <c r="B571" s="142" t="s">
        <v>84</v>
      </c>
      <c r="C571" s="143"/>
      <c r="D571" s="144"/>
      <c r="E571" s="144"/>
      <c r="F571" s="145"/>
      <c r="G571" s="144"/>
      <c r="H571" s="144"/>
      <c r="I571" s="145"/>
      <c r="J571" s="98"/>
      <c r="K571" s="98"/>
      <c r="L571" s="98"/>
      <c r="M571" s="98"/>
      <c r="N571" s="98"/>
      <c r="O571" s="98"/>
      <c r="P571" s="98"/>
      <c r="Q571" s="98"/>
      <c r="R571" s="98"/>
      <c r="S571" s="98"/>
      <c r="T571" s="98"/>
    </row>
    <row r="572" spans="1:20" ht="15" customHeight="1" x14ac:dyDescent="0.2">
      <c r="A572" s="98"/>
      <c r="B572" s="146" t="s">
        <v>144</v>
      </c>
      <c r="C572" s="147"/>
      <c r="D572" s="148"/>
      <c r="E572" s="148"/>
      <c r="F572" s="148"/>
      <c r="G572" s="148"/>
      <c r="H572" s="148"/>
      <c r="I572" s="147"/>
      <c r="J572" s="98"/>
      <c r="K572" s="98"/>
      <c r="L572" s="98"/>
      <c r="M572" s="98"/>
      <c r="N572" s="98"/>
      <c r="O572" s="98"/>
      <c r="P572" s="98"/>
      <c r="Q572" s="98"/>
      <c r="R572" s="98"/>
      <c r="S572" s="98"/>
      <c r="T572" s="98"/>
    </row>
    <row r="573" spans="1:20" ht="15" customHeight="1" x14ac:dyDescent="0.2">
      <c r="A573" s="98"/>
      <c r="B573" s="142" t="s">
        <v>143</v>
      </c>
      <c r="C573" s="146"/>
      <c r="D573" s="146"/>
      <c r="E573" s="146"/>
      <c r="F573" s="146"/>
      <c r="G573" s="146"/>
      <c r="H573" s="146"/>
      <c r="I573" s="146"/>
      <c r="J573" s="145"/>
      <c r="K573" s="144"/>
      <c r="L573" s="145"/>
      <c r="M573" s="149"/>
      <c r="N573" s="98"/>
      <c r="O573" s="98"/>
      <c r="P573" s="98"/>
      <c r="Q573" s="98"/>
      <c r="R573" s="98"/>
      <c r="S573" s="98"/>
      <c r="T573" s="98"/>
    </row>
    <row r="574" spans="1:20" s="6" customFormat="1" ht="15" customHeight="1" x14ac:dyDescent="0.2">
      <c r="A574" s="124"/>
      <c r="B574" s="142"/>
      <c r="C574" s="98"/>
      <c r="D574" s="98"/>
      <c r="E574" s="98"/>
      <c r="F574" s="98"/>
      <c r="G574" s="98"/>
      <c r="H574" s="98"/>
      <c r="I574" s="98"/>
      <c r="J574" s="124"/>
      <c r="K574" s="150"/>
      <c r="L574" s="124"/>
      <c r="M574" s="124"/>
      <c r="N574" s="124"/>
      <c r="O574" s="124"/>
      <c r="P574" s="124"/>
      <c r="Q574" s="124"/>
      <c r="R574" s="124"/>
      <c r="S574" s="124"/>
      <c r="T574" s="124"/>
    </row>
    <row r="575" spans="1:20" s="6" customFormat="1" ht="15" customHeight="1" x14ac:dyDescent="0.2">
      <c r="A575" s="124"/>
      <c r="B575" s="98"/>
      <c r="C575" s="98"/>
      <c r="D575" s="98"/>
      <c r="E575" s="98"/>
      <c r="F575" s="98"/>
      <c r="G575" s="98"/>
      <c r="H575" s="98"/>
      <c r="I575" s="98"/>
      <c r="J575" s="124"/>
      <c r="K575" s="151"/>
      <c r="L575" s="124"/>
      <c r="M575" s="124"/>
      <c r="N575" s="124"/>
      <c r="O575" s="124"/>
      <c r="P575" s="124"/>
      <c r="Q575" s="124"/>
      <c r="R575" s="124"/>
      <c r="S575" s="124"/>
      <c r="T575" s="124"/>
    </row>
    <row r="576" spans="1:20" s="6" customFormat="1" x14ac:dyDescent="0.2">
      <c r="A576" s="124"/>
      <c r="B576" s="98"/>
      <c r="C576" s="98"/>
      <c r="D576" s="98"/>
      <c r="E576" s="98"/>
      <c r="F576" s="98"/>
      <c r="G576" s="98"/>
      <c r="H576" s="98"/>
      <c r="I576" s="98"/>
      <c r="J576" s="124"/>
      <c r="K576" s="151"/>
      <c r="L576" s="124"/>
      <c r="M576" s="124"/>
      <c r="N576" s="124"/>
      <c r="O576" s="124"/>
      <c r="P576" s="124"/>
      <c r="Q576" s="124"/>
      <c r="R576" s="124"/>
      <c r="S576" s="124"/>
      <c r="T576" s="124"/>
    </row>
    <row r="577" spans="1:20" x14ac:dyDescent="0.2">
      <c r="A577" s="98"/>
      <c r="B577" s="98"/>
      <c r="C577" s="98"/>
      <c r="D577" s="98"/>
      <c r="E577" s="98"/>
      <c r="F577" s="98"/>
      <c r="G577" s="98"/>
      <c r="H577" s="98"/>
      <c r="I577" s="98"/>
      <c r="J577" s="98"/>
      <c r="K577" s="98"/>
      <c r="L577" s="98"/>
      <c r="M577" s="98"/>
      <c r="N577" s="98"/>
      <c r="O577" s="98"/>
      <c r="P577" s="98"/>
      <c r="Q577" s="98"/>
      <c r="R577" s="98"/>
      <c r="S577" s="98"/>
      <c r="T577" s="98"/>
    </row>
    <row r="578" spans="1:20" x14ac:dyDescent="0.2">
      <c r="A578" s="98"/>
      <c r="B578" s="98"/>
      <c r="C578" s="98"/>
      <c r="D578" s="98"/>
      <c r="E578" s="98"/>
      <c r="F578" s="98"/>
      <c r="G578" s="98"/>
      <c r="H578" s="98"/>
      <c r="I578" s="98"/>
      <c r="J578" s="98"/>
      <c r="K578" s="98"/>
      <c r="L578" s="98"/>
      <c r="M578" s="98"/>
      <c r="N578" s="98"/>
      <c r="O578" s="98"/>
      <c r="P578" s="98"/>
      <c r="Q578" s="98"/>
      <c r="R578" s="98"/>
      <c r="S578" s="98"/>
      <c r="T578" s="98"/>
    </row>
    <row r="579" spans="1:20" x14ac:dyDescent="0.2">
      <c r="A579" s="98"/>
      <c r="B579" s="98"/>
      <c r="C579" s="98"/>
      <c r="D579" s="98"/>
      <c r="E579" s="98"/>
      <c r="F579" s="98"/>
      <c r="G579" s="98"/>
      <c r="H579" s="98"/>
      <c r="I579" s="98"/>
      <c r="J579" s="98"/>
      <c r="K579" s="98"/>
      <c r="L579" s="98"/>
      <c r="M579" s="98"/>
      <c r="N579" s="98"/>
      <c r="O579" s="98"/>
      <c r="P579" s="98"/>
      <c r="Q579" s="98"/>
      <c r="R579" s="98"/>
      <c r="S579" s="98"/>
      <c r="T579" s="98"/>
    </row>
    <row r="580" spans="1:20" x14ac:dyDescent="0.2">
      <c r="A580" s="98"/>
      <c r="B580" s="98"/>
      <c r="C580" s="98"/>
      <c r="D580" s="98"/>
      <c r="E580" s="98"/>
      <c r="F580" s="98"/>
      <c r="G580" s="98"/>
      <c r="H580" s="98"/>
      <c r="I580" s="98"/>
      <c r="J580" s="98"/>
      <c r="K580" s="98"/>
      <c r="L580" s="98"/>
      <c r="M580" s="98"/>
      <c r="N580" s="98"/>
      <c r="O580" s="98"/>
      <c r="P580" s="98"/>
      <c r="Q580" s="98"/>
      <c r="R580" s="98"/>
      <c r="S580" s="98"/>
      <c r="T580" s="98"/>
    </row>
    <row r="581" spans="1:20" x14ac:dyDescent="0.2">
      <c r="A581" s="98"/>
      <c r="B581" s="98"/>
      <c r="C581" s="98"/>
      <c r="D581" s="98"/>
      <c r="E581" s="98"/>
      <c r="F581" s="98"/>
      <c r="G581" s="98"/>
      <c r="H581" s="98"/>
      <c r="I581" s="98"/>
      <c r="J581" s="98"/>
      <c r="K581" s="98"/>
      <c r="L581" s="98"/>
      <c r="M581" s="98"/>
      <c r="N581" s="98"/>
      <c r="O581" s="98"/>
      <c r="P581" s="98"/>
      <c r="Q581" s="98"/>
      <c r="R581" s="98"/>
      <c r="S581" s="98"/>
      <c r="T581" s="98"/>
    </row>
    <row r="582" spans="1:20" x14ac:dyDescent="0.2">
      <c r="A582" s="98"/>
      <c r="B582" s="98"/>
      <c r="C582" s="98"/>
      <c r="D582" s="98"/>
      <c r="E582" s="98"/>
      <c r="F582" s="98"/>
      <c r="G582" s="98"/>
      <c r="H582" s="98"/>
      <c r="I582" s="98"/>
      <c r="J582" s="98"/>
      <c r="K582" s="98"/>
      <c r="L582" s="98"/>
      <c r="M582" s="98"/>
      <c r="N582" s="98"/>
      <c r="O582" s="98"/>
      <c r="P582" s="98"/>
      <c r="Q582" s="98"/>
      <c r="R582" s="98"/>
      <c r="S582" s="98"/>
      <c r="T582" s="98"/>
    </row>
    <row r="583" spans="1:20" x14ac:dyDescent="0.2">
      <c r="A583" s="98"/>
      <c r="B583" s="98"/>
      <c r="C583" s="98"/>
      <c r="D583" s="98"/>
      <c r="E583" s="98"/>
      <c r="F583" s="98"/>
      <c r="G583" s="98"/>
      <c r="H583" s="98"/>
      <c r="I583" s="98"/>
      <c r="J583" s="98"/>
      <c r="K583" s="98"/>
      <c r="L583" s="98"/>
      <c r="M583" s="98"/>
      <c r="N583" s="98"/>
      <c r="O583" s="98"/>
      <c r="P583" s="98"/>
      <c r="Q583" s="98"/>
      <c r="R583" s="98"/>
      <c r="S583" s="98"/>
      <c r="T583" s="98"/>
    </row>
    <row r="584" spans="1:20" x14ac:dyDescent="0.2">
      <c r="A584" s="98"/>
      <c r="B584" s="98"/>
      <c r="C584" s="98"/>
      <c r="D584" s="98"/>
      <c r="E584" s="98"/>
      <c r="F584" s="98"/>
      <c r="G584" s="98"/>
      <c r="H584" s="98"/>
      <c r="I584" s="98"/>
      <c r="J584" s="98"/>
      <c r="K584" s="98"/>
      <c r="L584" s="98"/>
      <c r="M584" s="98"/>
      <c r="N584" s="98"/>
      <c r="O584" s="98"/>
      <c r="P584" s="98"/>
      <c r="Q584" s="98"/>
      <c r="R584" s="98"/>
      <c r="S584" s="98"/>
      <c r="T584" s="98"/>
    </row>
    <row r="585" spans="1:20" x14ac:dyDescent="0.2">
      <c r="A585" s="98"/>
      <c r="B585" s="98"/>
      <c r="C585" s="98"/>
      <c r="D585" s="98"/>
      <c r="E585" s="98"/>
      <c r="F585" s="98"/>
      <c r="G585" s="98"/>
      <c r="H585" s="98"/>
      <c r="I585" s="98"/>
      <c r="J585" s="98"/>
      <c r="K585" s="98"/>
      <c r="L585" s="98"/>
      <c r="M585" s="98"/>
      <c r="N585" s="98"/>
      <c r="O585" s="98"/>
      <c r="P585" s="98"/>
      <c r="Q585" s="98"/>
      <c r="R585" s="98"/>
      <c r="S585" s="98"/>
      <c r="T585" s="98"/>
    </row>
    <row r="586" spans="1:20" x14ac:dyDescent="0.2">
      <c r="A586" s="98"/>
      <c r="B586" s="98"/>
      <c r="C586" s="98"/>
      <c r="D586" s="98"/>
      <c r="E586" s="98"/>
      <c r="F586" s="98"/>
      <c r="G586" s="98"/>
      <c r="H586" s="98"/>
      <c r="I586" s="98"/>
      <c r="J586" s="98"/>
      <c r="K586" s="98"/>
      <c r="L586" s="98"/>
      <c r="M586" s="98"/>
      <c r="N586" s="98"/>
      <c r="O586" s="98"/>
      <c r="P586" s="98"/>
      <c r="Q586" s="98"/>
      <c r="R586" s="98"/>
      <c r="S586" s="98"/>
      <c r="T586" s="98"/>
    </row>
    <row r="587" spans="1:20" x14ac:dyDescent="0.2">
      <c r="A587" s="98"/>
      <c r="B587" s="98"/>
      <c r="C587" s="98"/>
      <c r="D587" s="98"/>
      <c r="E587" s="98"/>
      <c r="F587" s="98"/>
      <c r="G587" s="98"/>
      <c r="H587" s="98"/>
      <c r="I587" s="98"/>
      <c r="J587" s="98"/>
      <c r="K587" s="98"/>
      <c r="L587" s="98"/>
      <c r="M587" s="98"/>
      <c r="N587" s="98"/>
      <c r="O587" s="98"/>
      <c r="P587" s="98"/>
      <c r="Q587" s="98"/>
      <c r="R587" s="98"/>
      <c r="S587" s="98"/>
      <c r="T587" s="98"/>
    </row>
    <row r="588" spans="1:20" x14ac:dyDescent="0.2">
      <c r="A588" s="98"/>
      <c r="B588" s="98"/>
      <c r="C588" s="98"/>
      <c r="D588" s="98"/>
      <c r="E588" s="98"/>
      <c r="F588" s="98"/>
      <c r="G588" s="98"/>
      <c r="H588" s="98"/>
      <c r="I588" s="98"/>
      <c r="J588" s="98"/>
      <c r="K588" s="98"/>
      <c r="L588" s="98"/>
      <c r="M588" s="98"/>
      <c r="N588" s="98"/>
      <c r="O588" s="98"/>
      <c r="P588" s="98"/>
      <c r="Q588" s="98"/>
      <c r="R588" s="98"/>
      <c r="S588" s="98"/>
      <c r="T588" s="98"/>
    </row>
    <row r="589" spans="1:20" x14ac:dyDescent="0.2">
      <c r="A589" s="98"/>
      <c r="B589" s="98"/>
      <c r="C589" s="98"/>
      <c r="D589" s="98"/>
      <c r="E589" s="98"/>
      <c r="F589" s="98"/>
      <c r="G589" s="98"/>
      <c r="H589" s="98"/>
      <c r="I589" s="98"/>
      <c r="J589" s="98"/>
      <c r="K589" s="98"/>
      <c r="L589" s="98"/>
      <c r="M589" s="98"/>
      <c r="N589" s="98"/>
      <c r="O589" s="98"/>
      <c r="P589" s="98"/>
      <c r="Q589" s="98"/>
      <c r="R589" s="98"/>
      <c r="S589" s="98"/>
      <c r="T589" s="98"/>
    </row>
    <row r="590" spans="1:20" x14ac:dyDescent="0.2">
      <c r="A590" s="98"/>
      <c r="B590" s="98"/>
      <c r="C590" s="98"/>
      <c r="D590" s="98"/>
      <c r="E590" s="98"/>
      <c r="F590" s="98"/>
      <c r="G590" s="98"/>
      <c r="H590" s="98"/>
      <c r="I590" s="98"/>
      <c r="J590" s="98"/>
      <c r="K590" s="98"/>
      <c r="L590" s="98"/>
      <c r="M590" s="98"/>
      <c r="N590" s="98"/>
      <c r="O590" s="98"/>
      <c r="P590" s="98"/>
      <c r="Q590" s="98"/>
      <c r="R590" s="98"/>
      <c r="S590" s="98"/>
      <c r="T590" s="98"/>
    </row>
    <row r="591" spans="1:20" x14ac:dyDescent="0.2">
      <c r="A591" s="98"/>
      <c r="B591" s="98"/>
      <c r="C591" s="98"/>
      <c r="D591" s="98"/>
      <c r="E591" s="98"/>
      <c r="F591" s="98"/>
      <c r="G591" s="98"/>
      <c r="H591" s="98"/>
      <c r="I591" s="98"/>
      <c r="J591" s="98"/>
      <c r="K591" s="98"/>
      <c r="L591" s="98"/>
      <c r="M591" s="98"/>
      <c r="N591" s="98"/>
      <c r="O591" s="98"/>
      <c r="P591" s="98"/>
      <c r="Q591" s="98"/>
      <c r="R591" s="98"/>
      <c r="S591" s="98"/>
      <c r="T591" s="98"/>
    </row>
    <row r="592" spans="1:20" x14ac:dyDescent="0.2">
      <c r="A592" s="98"/>
      <c r="B592" s="98"/>
      <c r="C592" s="98"/>
      <c r="D592" s="98"/>
      <c r="E592" s="98"/>
      <c r="F592" s="98"/>
      <c r="G592" s="98"/>
      <c r="H592" s="98"/>
      <c r="I592" s="98"/>
      <c r="J592" s="98"/>
      <c r="K592" s="98"/>
      <c r="L592" s="98"/>
      <c r="M592" s="98"/>
      <c r="N592" s="98"/>
      <c r="O592" s="98"/>
      <c r="P592" s="98"/>
      <c r="Q592" s="98"/>
      <c r="R592" s="98"/>
      <c r="S592" s="98"/>
      <c r="T592" s="98"/>
    </row>
    <row r="593" spans="1:20" x14ac:dyDescent="0.2">
      <c r="A593" s="98"/>
      <c r="B593" s="98"/>
      <c r="C593" s="98"/>
      <c r="D593" s="98"/>
      <c r="E593" s="98"/>
      <c r="F593" s="98"/>
      <c r="G593" s="98"/>
      <c r="H593" s="98"/>
      <c r="I593" s="98"/>
      <c r="J593" s="98"/>
      <c r="K593" s="98"/>
      <c r="L593" s="98"/>
      <c r="M593" s="98"/>
      <c r="N593" s="98"/>
      <c r="O593" s="98"/>
      <c r="P593" s="98"/>
      <c r="Q593" s="98"/>
      <c r="R593" s="98"/>
      <c r="S593" s="98"/>
      <c r="T593" s="98"/>
    </row>
    <row r="594" spans="1:20" x14ac:dyDescent="0.2">
      <c r="A594" s="98"/>
      <c r="B594" s="98"/>
      <c r="C594" s="98"/>
      <c r="D594" s="98"/>
      <c r="E594" s="98"/>
      <c r="F594" s="98"/>
      <c r="G594" s="98"/>
      <c r="H594" s="98"/>
      <c r="I594" s="98"/>
      <c r="J594" s="98"/>
      <c r="K594" s="98"/>
      <c r="L594" s="98"/>
      <c r="M594" s="98"/>
      <c r="N594" s="98"/>
      <c r="O594" s="98"/>
      <c r="P594" s="98"/>
      <c r="Q594" s="98"/>
      <c r="R594" s="98"/>
      <c r="S594" s="98"/>
      <c r="T594" s="98"/>
    </row>
    <row r="595" spans="1:20" x14ac:dyDescent="0.2">
      <c r="A595" s="98"/>
      <c r="B595" s="98"/>
      <c r="C595" s="98"/>
      <c r="D595" s="98"/>
      <c r="E595" s="98"/>
      <c r="F595" s="98"/>
      <c r="G595" s="98"/>
      <c r="H595" s="98"/>
      <c r="I595" s="98"/>
      <c r="J595" s="98"/>
      <c r="K595" s="98"/>
      <c r="L595" s="98"/>
      <c r="M595" s="98"/>
      <c r="N595" s="98"/>
      <c r="O595" s="98"/>
      <c r="P595" s="98"/>
      <c r="Q595" s="98"/>
      <c r="R595" s="98"/>
      <c r="S595" s="98"/>
      <c r="T595" s="98"/>
    </row>
    <row r="596" spans="1:20" x14ac:dyDescent="0.2">
      <c r="A596" s="98"/>
      <c r="B596" s="98"/>
      <c r="C596" s="98"/>
      <c r="D596" s="98"/>
      <c r="E596" s="98"/>
      <c r="F596" s="98"/>
      <c r="G596" s="98"/>
      <c r="H596" s="98"/>
      <c r="I596" s="98"/>
      <c r="J596" s="98"/>
      <c r="K596" s="98"/>
      <c r="L596" s="98"/>
      <c r="M596" s="98"/>
      <c r="N596" s="98"/>
      <c r="O596" s="98"/>
      <c r="P596" s="98"/>
      <c r="Q596" s="98"/>
      <c r="R596" s="98"/>
      <c r="S596" s="98"/>
      <c r="T596" s="98"/>
    </row>
    <row r="597" spans="1:20" x14ac:dyDescent="0.2">
      <c r="A597" s="98"/>
      <c r="B597" s="98"/>
      <c r="C597" s="98"/>
      <c r="D597" s="98"/>
      <c r="E597" s="98"/>
      <c r="F597" s="98"/>
      <c r="G597" s="98"/>
      <c r="H597" s="98"/>
      <c r="I597" s="98"/>
      <c r="J597" s="98"/>
      <c r="K597" s="98"/>
      <c r="L597" s="98"/>
      <c r="M597" s="98"/>
      <c r="N597" s="98"/>
      <c r="O597" s="98"/>
      <c r="P597" s="98"/>
      <c r="Q597" s="98"/>
      <c r="R597" s="98"/>
      <c r="S597" s="98"/>
      <c r="T597" s="98"/>
    </row>
    <row r="598" spans="1:20" x14ac:dyDescent="0.2">
      <c r="A598" s="98"/>
      <c r="B598" s="152"/>
      <c r="C598" s="98"/>
      <c r="D598" s="98"/>
      <c r="E598" s="98"/>
      <c r="F598" s="98"/>
      <c r="G598" s="98"/>
      <c r="H598" s="98"/>
      <c r="I598" s="98"/>
      <c r="J598" s="98"/>
      <c r="K598" s="98"/>
      <c r="L598" s="98"/>
      <c r="M598" s="98"/>
      <c r="N598" s="98"/>
      <c r="O598" s="98"/>
      <c r="P598" s="98"/>
      <c r="Q598" s="98"/>
      <c r="R598" s="98"/>
      <c r="S598" s="98"/>
      <c r="T598" s="98"/>
    </row>
    <row r="599" spans="1:20" x14ac:dyDescent="0.2">
      <c r="A599" s="118"/>
      <c r="B599" s="119" t="s">
        <v>0</v>
      </c>
      <c r="C599" s="98"/>
      <c r="D599" s="98"/>
      <c r="E599" s="98"/>
      <c r="F599" s="98"/>
      <c r="G599" s="98"/>
      <c r="H599" s="98"/>
      <c r="I599" s="98"/>
      <c r="J599" s="98"/>
      <c r="K599" s="98"/>
      <c r="L599" s="98"/>
      <c r="M599" s="98"/>
      <c r="N599" s="98"/>
      <c r="O599" s="98"/>
      <c r="P599" s="98"/>
      <c r="Q599" s="98"/>
      <c r="R599" s="98"/>
      <c r="S599" s="98"/>
      <c r="T599" s="98"/>
    </row>
    <row r="600" spans="1:20" ht="33" customHeight="1" x14ac:dyDescent="0.2">
      <c r="A600" s="17"/>
      <c r="B600" s="17" t="s">
        <v>9</v>
      </c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</row>
    <row r="601" spans="1:20" ht="15" customHeight="1" x14ac:dyDescent="0.2">
      <c r="A601" s="15"/>
      <c r="B601" s="27"/>
      <c r="C601" s="27"/>
      <c r="D601" s="27"/>
      <c r="E601" s="20">
        <v>2016</v>
      </c>
      <c r="F601" s="20">
        <v>2017</v>
      </c>
      <c r="G601" s="20">
        <v>2018</v>
      </c>
      <c r="H601" s="20">
        <v>2019</v>
      </c>
      <c r="I601" s="20" t="s">
        <v>119</v>
      </c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</row>
    <row r="602" spans="1:20" ht="15" customHeight="1" x14ac:dyDescent="0.2">
      <c r="A602" s="15"/>
      <c r="B602" s="33" t="s">
        <v>14</v>
      </c>
      <c r="C602" s="33"/>
      <c r="D602" s="33"/>
      <c r="E602" s="31">
        <v>18.3</v>
      </c>
      <c r="F602" s="31">
        <v>19.399999999999999</v>
      </c>
      <c r="G602" s="31">
        <v>19.899999999999999</v>
      </c>
      <c r="H602" s="31">
        <v>20.499999999999996</v>
      </c>
      <c r="I602" s="31">
        <v>20.8</v>
      </c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</row>
    <row r="603" spans="1:20" ht="15" customHeight="1" x14ac:dyDescent="0.2">
      <c r="A603" s="15"/>
      <c r="B603" s="33" t="s">
        <v>46</v>
      </c>
      <c r="C603" s="33"/>
      <c r="D603" s="33"/>
      <c r="E603" s="31">
        <v>8.8000000000000007</v>
      </c>
      <c r="F603" s="31">
        <v>9.6</v>
      </c>
      <c r="G603" s="31">
        <v>10.199999999999999</v>
      </c>
      <c r="H603" s="31">
        <v>10.6</v>
      </c>
      <c r="I603" s="31">
        <v>10.8</v>
      </c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</row>
    <row r="604" spans="1:20" ht="15" customHeight="1" x14ac:dyDescent="0.2">
      <c r="A604" s="15"/>
      <c r="B604" s="33" t="s">
        <v>43</v>
      </c>
      <c r="C604" s="33"/>
      <c r="D604" s="33"/>
      <c r="E604" s="31">
        <v>6.8</v>
      </c>
      <c r="F604" s="31">
        <v>7.3</v>
      </c>
      <c r="G604" s="31">
        <v>7.5</v>
      </c>
      <c r="H604" s="31">
        <v>7.8</v>
      </c>
      <c r="I604" s="31">
        <v>8.1999999999999993</v>
      </c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</row>
    <row r="605" spans="1:20" ht="15" customHeight="1" x14ac:dyDescent="0.2">
      <c r="A605" s="15"/>
      <c r="B605" s="33" t="s">
        <v>142</v>
      </c>
      <c r="C605" s="33"/>
      <c r="D605" s="33"/>
      <c r="E605" s="31">
        <v>2.2000000000000002</v>
      </c>
      <c r="F605" s="31">
        <v>1.8</v>
      </c>
      <c r="G605" s="31">
        <v>1.3</v>
      </c>
      <c r="H605" s="31">
        <v>0.9</v>
      </c>
      <c r="I605" s="31">
        <v>0.3</v>
      </c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</row>
    <row r="606" spans="1:20" ht="15" customHeight="1" x14ac:dyDescent="0.2">
      <c r="A606" s="15"/>
      <c r="B606" s="33" t="s">
        <v>44</v>
      </c>
      <c r="C606" s="33"/>
      <c r="D606" s="33"/>
      <c r="E606" s="31">
        <v>0.5</v>
      </c>
      <c r="F606" s="31">
        <v>0.7</v>
      </c>
      <c r="G606" s="31">
        <v>0.9</v>
      </c>
      <c r="H606" s="31">
        <v>1.2</v>
      </c>
      <c r="I606" s="31">
        <v>1.5</v>
      </c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</row>
    <row r="607" spans="1:20" ht="15" customHeight="1" x14ac:dyDescent="0.2">
      <c r="A607" s="15"/>
      <c r="B607" s="24" t="s">
        <v>82</v>
      </c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</row>
    <row r="608" spans="1:20" x14ac:dyDescent="0.2">
      <c r="A608" s="15"/>
      <c r="B608" s="96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</row>
    <row r="609" spans="1:20" x14ac:dyDescent="0.2">
      <c r="A609" s="15"/>
      <c r="B609" s="96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</row>
    <row r="610" spans="1:20" x14ac:dyDescent="0.2">
      <c r="A610" s="15"/>
      <c r="B610" s="96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</row>
    <row r="611" spans="1:20" x14ac:dyDescent="0.2">
      <c r="A611" s="15"/>
      <c r="B611" s="96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</row>
    <row r="612" spans="1:20" x14ac:dyDescent="0.2">
      <c r="A612" s="15"/>
      <c r="B612" s="96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</row>
    <row r="613" spans="1:20" x14ac:dyDescent="0.2">
      <c r="A613" s="15"/>
      <c r="B613" s="96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</row>
    <row r="614" spans="1:20" x14ac:dyDescent="0.2">
      <c r="A614" s="15"/>
      <c r="B614" s="96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</row>
    <row r="615" spans="1:20" x14ac:dyDescent="0.2">
      <c r="A615" s="15"/>
      <c r="B615" s="96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</row>
    <row r="616" spans="1:20" x14ac:dyDescent="0.2">
      <c r="A616" s="15"/>
      <c r="B616" s="96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</row>
    <row r="617" spans="1:20" x14ac:dyDescent="0.2">
      <c r="A617" s="15"/>
      <c r="B617" s="96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</row>
    <row r="618" spans="1:20" x14ac:dyDescent="0.2">
      <c r="A618" s="15"/>
      <c r="B618" s="96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</row>
    <row r="619" spans="1:20" x14ac:dyDescent="0.2">
      <c r="A619" s="15"/>
      <c r="B619" s="96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</row>
    <row r="620" spans="1:20" x14ac:dyDescent="0.2">
      <c r="A620" s="15"/>
      <c r="B620" s="96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</row>
    <row r="621" spans="1:20" x14ac:dyDescent="0.2">
      <c r="A621" s="15"/>
      <c r="B621" s="96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</row>
    <row r="622" spans="1:20" x14ac:dyDescent="0.2">
      <c r="A622" s="15"/>
      <c r="B622" s="96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</row>
    <row r="623" spans="1:20" x14ac:dyDescent="0.2">
      <c r="A623" s="15"/>
      <c r="B623" s="96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</row>
    <row r="624" spans="1:20" x14ac:dyDescent="0.2">
      <c r="A624" s="15"/>
      <c r="B624" s="96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</row>
    <row r="625" spans="1:20" x14ac:dyDescent="0.2">
      <c r="A625" s="15"/>
      <c r="B625" s="96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</row>
    <row r="626" spans="1:20" x14ac:dyDescent="0.2">
      <c r="A626" s="15"/>
      <c r="B626" s="96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</row>
    <row r="627" spans="1:20" x14ac:dyDescent="0.2">
      <c r="A627" s="15"/>
      <c r="B627" s="96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</row>
    <row r="628" spans="1:20" x14ac:dyDescent="0.2">
      <c r="A628" s="15"/>
      <c r="B628" s="96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</row>
    <row r="629" spans="1:20" x14ac:dyDescent="0.2">
      <c r="A629" s="15"/>
      <c r="B629" s="96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</row>
    <row r="630" spans="1:20" x14ac:dyDescent="0.2">
      <c r="A630" s="15"/>
      <c r="B630" s="96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</row>
    <row r="631" spans="1:20" x14ac:dyDescent="0.2">
      <c r="A631" s="15"/>
      <c r="B631" s="96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</row>
    <row r="632" spans="1:20" x14ac:dyDescent="0.2">
      <c r="A632" s="15"/>
      <c r="B632" s="96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</row>
    <row r="633" spans="1:20" x14ac:dyDescent="0.2">
      <c r="A633" s="15"/>
      <c r="B633" s="96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</row>
    <row r="634" spans="1:20" x14ac:dyDescent="0.2">
      <c r="A634" s="15"/>
      <c r="B634" s="96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</row>
    <row r="635" spans="1:20" x14ac:dyDescent="0.2">
      <c r="A635" s="15"/>
      <c r="B635" s="96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</row>
    <row r="636" spans="1:20" x14ac:dyDescent="0.2">
      <c r="A636" s="15"/>
      <c r="B636" s="96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</row>
    <row r="637" spans="1:20" x14ac:dyDescent="0.2">
      <c r="A637" s="15"/>
      <c r="B637" s="96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</row>
    <row r="638" spans="1:20" x14ac:dyDescent="0.2">
      <c r="A638" s="15"/>
      <c r="B638" s="96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</row>
    <row r="639" spans="1:20" ht="16.5" x14ac:dyDescent="0.35">
      <c r="A639" s="35"/>
      <c r="B639" s="74" t="s">
        <v>0</v>
      </c>
      <c r="C639" s="131"/>
      <c r="D639" s="131"/>
      <c r="E639" s="131"/>
      <c r="F639" s="131"/>
      <c r="G639" s="131"/>
      <c r="H639" s="131"/>
      <c r="I639" s="131"/>
      <c r="J639" s="131"/>
      <c r="K639" s="15"/>
      <c r="L639" s="15"/>
      <c r="M639" s="15"/>
      <c r="N639" s="15"/>
      <c r="O639" s="15"/>
      <c r="P639" s="15"/>
      <c r="Q639" s="15"/>
      <c r="R639" s="15"/>
      <c r="S639" s="15"/>
      <c r="T639" s="15"/>
    </row>
    <row r="640" spans="1:20" ht="33" customHeight="1" x14ac:dyDescent="0.2">
      <c r="A640" s="97"/>
      <c r="B640" s="97" t="s">
        <v>83</v>
      </c>
      <c r="C640" s="98"/>
      <c r="D640" s="98"/>
      <c r="E640" s="98"/>
      <c r="F640" s="98"/>
      <c r="G640" s="98"/>
      <c r="H640" s="98"/>
      <c r="I640" s="98"/>
      <c r="J640" s="98"/>
      <c r="K640" s="98"/>
      <c r="L640" s="98"/>
      <c r="M640" s="98"/>
      <c r="N640" s="98"/>
      <c r="O640" s="98"/>
      <c r="P640" s="98"/>
      <c r="Q640" s="98"/>
      <c r="R640" s="98"/>
      <c r="S640" s="98"/>
      <c r="T640" s="98"/>
    </row>
    <row r="641" spans="1:24" ht="15" x14ac:dyDescent="0.2">
      <c r="A641" s="98"/>
      <c r="B641" s="153"/>
      <c r="C641" s="153"/>
      <c r="D641" s="153"/>
      <c r="E641" s="153"/>
      <c r="F641" s="154"/>
      <c r="G641" s="218">
        <v>2018</v>
      </c>
      <c r="H641" s="218"/>
      <c r="I641" s="155"/>
      <c r="J641" s="218">
        <v>2019</v>
      </c>
      <c r="K641" s="218"/>
      <c r="L641" s="155"/>
      <c r="M641" s="218">
        <v>2020</v>
      </c>
      <c r="N641" s="218"/>
      <c r="O641" s="98"/>
      <c r="P641" s="98"/>
      <c r="Q641" s="98"/>
      <c r="R641" s="98"/>
      <c r="S641" s="98"/>
      <c r="T641" s="98"/>
    </row>
    <row r="642" spans="1:24" ht="30" customHeight="1" x14ac:dyDescent="0.25">
      <c r="A642" s="98"/>
      <c r="B642" s="156" t="s">
        <v>49</v>
      </c>
      <c r="C642" s="157"/>
      <c r="D642" s="157"/>
      <c r="E642" s="157"/>
      <c r="F642" s="158"/>
      <c r="G642" s="159" t="s">
        <v>16</v>
      </c>
      <c r="H642" s="160" t="s">
        <v>66</v>
      </c>
      <c r="I642" s="161"/>
      <c r="J642" s="159" t="s">
        <v>16</v>
      </c>
      <c r="K642" s="160" t="s">
        <v>66</v>
      </c>
      <c r="L642" s="161"/>
      <c r="M642" s="159" t="s">
        <v>16</v>
      </c>
      <c r="N642" s="160" t="s">
        <v>66</v>
      </c>
      <c r="O642" s="109"/>
      <c r="P642" s="98"/>
      <c r="Q642" s="98"/>
      <c r="R642" s="98"/>
      <c r="S642" s="98"/>
      <c r="T642" s="98"/>
      <c r="U642" s="2"/>
      <c r="V642" s="2"/>
      <c r="W642" s="2"/>
      <c r="X642" s="2"/>
    </row>
    <row r="643" spans="1:24" s="9" customFormat="1" ht="15" customHeight="1" x14ac:dyDescent="0.2">
      <c r="A643" s="162"/>
      <c r="B643" s="138" t="s">
        <v>44</v>
      </c>
      <c r="C643" s="138"/>
      <c r="D643" s="138"/>
      <c r="E643" s="138"/>
      <c r="F643" s="138"/>
      <c r="G643" s="163">
        <v>5</v>
      </c>
      <c r="H643" s="163">
        <v>1</v>
      </c>
      <c r="I643" s="163"/>
      <c r="J643" s="163">
        <v>6</v>
      </c>
      <c r="K643" s="163">
        <v>1</v>
      </c>
      <c r="L643" s="163"/>
      <c r="M643" s="163">
        <v>7</v>
      </c>
      <c r="N643" s="163">
        <v>2</v>
      </c>
      <c r="O643" s="162"/>
      <c r="P643" s="162"/>
      <c r="Q643" s="162"/>
      <c r="R643" s="162"/>
      <c r="S643" s="162"/>
      <c r="T643" s="162"/>
      <c r="U643" s="8"/>
      <c r="V643" s="8"/>
      <c r="W643" s="8"/>
      <c r="X643" s="8"/>
    </row>
    <row r="644" spans="1:24" ht="15" customHeight="1" x14ac:dyDescent="0.2">
      <c r="A644" s="98"/>
      <c r="B644" s="164" t="s">
        <v>67</v>
      </c>
      <c r="C644" s="138"/>
      <c r="D644" s="138"/>
      <c r="E644" s="138"/>
      <c r="F644" s="138"/>
      <c r="G644" s="163">
        <v>51.104069211810263</v>
      </c>
      <c r="H644" s="163">
        <v>82</v>
      </c>
      <c r="I644" s="163"/>
      <c r="J644" s="163">
        <v>52</v>
      </c>
      <c r="K644" s="163">
        <v>97</v>
      </c>
      <c r="L644" s="163"/>
      <c r="M644" s="163">
        <v>52</v>
      </c>
      <c r="N644" s="163">
        <v>98</v>
      </c>
      <c r="O644" s="98"/>
      <c r="P644" s="98"/>
      <c r="Q644" s="98"/>
      <c r="R644" s="98"/>
      <c r="S644" s="98"/>
      <c r="T644" s="98"/>
      <c r="U644" s="2"/>
      <c r="V644" s="2"/>
      <c r="W644" s="2"/>
      <c r="X644" s="2"/>
    </row>
    <row r="645" spans="1:24" ht="15" customHeight="1" x14ac:dyDescent="0.2">
      <c r="A645" s="98"/>
      <c r="B645" s="164" t="s">
        <v>55</v>
      </c>
      <c r="C645" s="138"/>
      <c r="D645" s="138"/>
      <c r="E645" s="138"/>
      <c r="F645" s="138"/>
      <c r="G645" s="163">
        <v>6</v>
      </c>
      <c r="H645" s="163">
        <v>17</v>
      </c>
      <c r="I645" s="165"/>
      <c r="J645" s="163">
        <v>4</v>
      </c>
      <c r="K645" s="163">
        <v>2</v>
      </c>
      <c r="L645" s="165"/>
      <c r="M645" s="163">
        <v>2</v>
      </c>
      <c r="N645" s="163">
        <v>0</v>
      </c>
      <c r="O645" s="98"/>
      <c r="P645" s="98"/>
      <c r="Q645" s="98"/>
      <c r="R645" s="98"/>
      <c r="S645" s="98"/>
      <c r="T645" s="98"/>
      <c r="U645" s="2"/>
      <c r="V645" s="2"/>
      <c r="W645" s="2"/>
      <c r="X645" s="2"/>
    </row>
    <row r="646" spans="1:24" ht="15" customHeight="1" x14ac:dyDescent="0.2">
      <c r="A646" s="98"/>
      <c r="B646" s="138" t="s">
        <v>43</v>
      </c>
      <c r="C646" s="138"/>
      <c r="D646" s="138"/>
      <c r="E646" s="138"/>
      <c r="F646" s="138"/>
      <c r="G646" s="163">
        <v>37.674161259493985</v>
      </c>
      <c r="H646" s="163">
        <v>0</v>
      </c>
      <c r="I646" s="163"/>
      <c r="J646" s="163">
        <v>37.583695811543919</v>
      </c>
      <c r="K646" s="163">
        <v>0</v>
      </c>
      <c r="L646" s="163"/>
      <c r="M646" s="163">
        <v>39</v>
      </c>
      <c r="N646" s="163">
        <v>0</v>
      </c>
      <c r="O646" s="98"/>
      <c r="P646" s="98"/>
      <c r="Q646" s="98"/>
      <c r="R646" s="98"/>
      <c r="S646" s="98"/>
      <c r="T646" s="98"/>
      <c r="U646" s="2"/>
      <c r="V646" s="2"/>
      <c r="W646" s="2"/>
      <c r="X646" s="2"/>
    </row>
    <row r="647" spans="1:24" ht="15" customHeight="1" x14ac:dyDescent="0.2">
      <c r="A647" s="98"/>
      <c r="B647" s="124" t="s">
        <v>82</v>
      </c>
      <c r="C647" s="149"/>
      <c r="D647" s="149"/>
      <c r="E647" s="149"/>
      <c r="F647" s="149"/>
      <c r="G647" s="149"/>
      <c r="H647" s="149"/>
      <c r="I647" s="149"/>
      <c r="J647" s="149"/>
      <c r="K647" s="149"/>
      <c r="L647" s="149"/>
      <c r="M647" s="98"/>
      <c r="N647" s="98"/>
      <c r="O647" s="98"/>
      <c r="P647" s="98"/>
      <c r="Q647" s="98"/>
      <c r="R647" s="98"/>
      <c r="S647" s="98"/>
      <c r="T647" s="98"/>
      <c r="U647" s="2"/>
      <c r="V647" s="2"/>
      <c r="W647" s="2"/>
      <c r="X647" s="2"/>
    </row>
    <row r="648" spans="1:24" ht="15" customHeight="1" x14ac:dyDescent="0.2">
      <c r="A648" s="98"/>
      <c r="B648" s="124"/>
      <c r="C648" s="149"/>
      <c r="D648" s="149"/>
      <c r="E648" s="149"/>
      <c r="F648" s="149"/>
      <c r="G648" s="149"/>
      <c r="H648" s="149"/>
      <c r="I648" s="149"/>
      <c r="J648" s="149"/>
      <c r="K648" s="149"/>
      <c r="L648" s="149"/>
      <c r="M648" s="98"/>
      <c r="N648" s="98"/>
      <c r="O648" s="98"/>
      <c r="P648" s="98"/>
      <c r="Q648" s="98"/>
      <c r="R648" s="98"/>
      <c r="S648" s="98"/>
      <c r="T648" s="98"/>
    </row>
    <row r="649" spans="1:24" x14ac:dyDescent="0.2">
      <c r="A649" s="98"/>
      <c r="B649" s="166"/>
      <c r="C649" s="98"/>
      <c r="D649" s="98"/>
      <c r="E649" s="98"/>
      <c r="F649" s="98"/>
      <c r="G649" s="98"/>
      <c r="H649" s="98"/>
      <c r="I649" s="98"/>
      <c r="J649" s="98"/>
      <c r="K649" s="98"/>
      <c r="L649" s="98"/>
      <c r="M649" s="98"/>
      <c r="N649" s="98"/>
      <c r="O649" s="98"/>
      <c r="P649" s="98"/>
      <c r="Q649" s="98"/>
      <c r="R649" s="98"/>
      <c r="S649" s="98"/>
      <c r="T649" s="98"/>
    </row>
    <row r="650" spans="1:24" x14ac:dyDescent="0.2">
      <c r="A650" s="98"/>
      <c r="B650" s="166"/>
      <c r="C650" s="98"/>
      <c r="D650" s="98"/>
      <c r="E650" s="98"/>
      <c r="F650" s="98"/>
      <c r="G650" s="98"/>
      <c r="H650" s="98"/>
      <c r="I650" s="98"/>
      <c r="J650" s="98"/>
      <c r="K650" s="98"/>
      <c r="L650" s="98"/>
      <c r="M650" s="98"/>
      <c r="N650" s="98"/>
      <c r="O650" s="98"/>
      <c r="P650" s="98"/>
      <c r="Q650" s="98"/>
      <c r="R650" s="98"/>
      <c r="S650" s="98"/>
      <c r="T650" s="98"/>
    </row>
    <row r="651" spans="1:24" x14ac:dyDescent="0.2">
      <c r="A651" s="98"/>
      <c r="B651" s="166"/>
      <c r="C651" s="98"/>
      <c r="D651" s="98"/>
      <c r="E651" s="98"/>
      <c r="F651" s="98"/>
      <c r="G651" s="98"/>
      <c r="H651" s="98"/>
      <c r="I651" s="98"/>
      <c r="J651" s="98"/>
      <c r="K651" s="98"/>
      <c r="L651" s="98"/>
      <c r="M651" s="98"/>
      <c r="N651" s="98"/>
      <c r="O651" s="98"/>
      <c r="P651" s="98"/>
      <c r="Q651" s="98"/>
      <c r="R651" s="98"/>
      <c r="S651" s="98"/>
      <c r="T651" s="98"/>
    </row>
    <row r="652" spans="1:24" x14ac:dyDescent="0.2">
      <c r="A652" s="98"/>
      <c r="B652" s="166"/>
      <c r="C652" s="98"/>
      <c r="D652" s="98"/>
      <c r="E652" s="98"/>
      <c r="F652" s="98"/>
      <c r="G652" s="98"/>
      <c r="H652" s="98"/>
      <c r="I652" s="98"/>
      <c r="J652" s="98"/>
      <c r="K652" s="98"/>
      <c r="L652" s="98"/>
      <c r="M652" s="98"/>
      <c r="N652" s="98"/>
      <c r="O652" s="98"/>
      <c r="P652" s="98"/>
      <c r="Q652" s="98"/>
      <c r="R652" s="98"/>
      <c r="S652" s="98"/>
      <c r="T652" s="98"/>
    </row>
    <row r="653" spans="1:24" x14ac:dyDescent="0.2">
      <c r="A653" s="98"/>
      <c r="B653" s="166"/>
      <c r="C653" s="98"/>
      <c r="D653" s="98"/>
      <c r="E653" s="98"/>
      <c r="F653" s="98"/>
      <c r="G653" s="98"/>
      <c r="H653" s="98"/>
      <c r="I653" s="98"/>
      <c r="J653" s="98"/>
      <c r="K653" s="98"/>
      <c r="L653" s="98"/>
      <c r="M653" s="98"/>
      <c r="N653" s="98"/>
      <c r="O653" s="98"/>
      <c r="P653" s="98"/>
      <c r="Q653" s="98"/>
      <c r="R653" s="98"/>
      <c r="S653" s="98"/>
      <c r="T653" s="98"/>
    </row>
    <row r="654" spans="1:24" x14ac:dyDescent="0.2">
      <c r="A654" s="98"/>
      <c r="B654" s="166"/>
      <c r="C654" s="98"/>
      <c r="D654" s="98"/>
      <c r="E654" s="98"/>
      <c r="F654" s="98"/>
      <c r="G654" s="98"/>
      <c r="H654" s="98"/>
      <c r="I654" s="98"/>
      <c r="J654" s="98"/>
      <c r="K654" s="98"/>
      <c r="L654" s="98"/>
      <c r="M654" s="98"/>
      <c r="N654" s="98"/>
      <c r="O654" s="98"/>
      <c r="P654" s="98"/>
      <c r="Q654" s="98"/>
      <c r="R654" s="98"/>
      <c r="S654" s="98"/>
      <c r="T654" s="98"/>
    </row>
    <row r="655" spans="1:24" x14ac:dyDescent="0.2">
      <c r="A655" s="98"/>
      <c r="B655" s="166"/>
      <c r="C655" s="98"/>
      <c r="D655" s="98"/>
      <c r="E655" s="98"/>
      <c r="F655" s="98"/>
      <c r="G655" s="98"/>
      <c r="H655" s="98"/>
      <c r="I655" s="98"/>
      <c r="J655" s="98"/>
      <c r="K655" s="98"/>
      <c r="L655" s="98"/>
      <c r="M655" s="98"/>
      <c r="N655" s="98"/>
      <c r="O655" s="98"/>
      <c r="P655" s="98"/>
      <c r="Q655" s="98"/>
      <c r="R655" s="98"/>
      <c r="S655" s="98"/>
      <c r="T655" s="98"/>
    </row>
    <row r="656" spans="1:24" x14ac:dyDescent="0.2">
      <c r="A656" s="98"/>
      <c r="B656" s="166"/>
      <c r="C656" s="98"/>
      <c r="D656" s="98"/>
      <c r="E656" s="98"/>
      <c r="F656" s="98"/>
      <c r="G656" s="98"/>
      <c r="H656" s="98"/>
      <c r="I656" s="98"/>
      <c r="J656" s="98"/>
      <c r="K656" s="98"/>
      <c r="L656" s="98"/>
      <c r="M656" s="98"/>
      <c r="N656" s="98"/>
      <c r="O656" s="98"/>
      <c r="P656" s="98"/>
      <c r="Q656" s="98"/>
      <c r="R656" s="98"/>
      <c r="S656" s="98"/>
      <c r="T656" s="98"/>
    </row>
    <row r="657" spans="1:20" x14ac:dyDescent="0.2">
      <c r="A657" s="98"/>
      <c r="B657" s="166"/>
      <c r="C657" s="98"/>
      <c r="D657" s="98"/>
      <c r="E657" s="98"/>
      <c r="F657" s="98"/>
      <c r="G657" s="98"/>
      <c r="H657" s="98"/>
      <c r="I657" s="98"/>
      <c r="J657" s="98"/>
      <c r="K657" s="98"/>
      <c r="L657" s="98"/>
      <c r="M657" s="98"/>
      <c r="N657" s="98"/>
      <c r="O657" s="98"/>
      <c r="P657" s="98"/>
      <c r="Q657" s="98"/>
      <c r="R657" s="98"/>
      <c r="S657" s="98"/>
      <c r="T657" s="98"/>
    </row>
    <row r="658" spans="1:20" x14ac:dyDescent="0.2">
      <c r="A658" s="98"/>
      <c r="B658" s="166"/>
      <c r="C658" s="98"/>
      <c r="D658" s="98"/>
      <c r="E658" s="98"/>
      <c r="F658" s="98"/>
      <c r="G658" s="98"/>
      <c r="H658" s="98"/>
      <c r="I658" s="98"/>
      <c r="J658" s="98"/>
      <c r="K658" s="98"/>
      <c r="L658" s="98"/>
      <c r="M658" s="98"/>
      <c r="N658" s="98"/>
      <c r="O658" s="98"/>
      <c r="P658" s="98"/>
      <c r="Q658" s="98"/>
      <c r="R658" s="98"/>
      <c r="S658" s="98"/>
      <c r="T658" s="98"/>
    </row>
    <row r="659" spans="1:20" x14ac:dyDescent="0.2">
      <c r="A659" s="98"/>
      <c r="B659" s="166"/>
      <c r="C659" s="98"/>
      <c r="D659" s="98"/>
      <c r="E659" s="98"/>
      <c r="F659" s="98"/>
      <c r="G659" s="98"/>
      <c r="H659" s="98"/>
      <c r="I659" s="98"/>
      <c r="J659" s="98"/>
      <c r="K659" s="98"/>
      <c r="L659" s="98"/>
      <c r="M659" s="98"/>
      <c r="N659" s="98"/>
      <c r="O659" s="98"/>
      <c r="P659" s="98"/>
      <c r="Q659" s="98"/>
      <c r="R659" s="98"/>
      <c r="S659" s="98"/>
      <c r="T659" s="98"/>
    </row>
    <row r="660" spans="1:20" x14ac:dyDescent="0.2">
      <c r="A660" s="98"/>
      <c r="B660" s="166"/>
      <c r="C660" s="98"/>
      <c r="D660" s="98"/>
      <c r="E660" s="98"/>
      <c r="F660" s="98"/>
      <c r="G660" s="98"/>
      <c r="H660" s="98"/>
      <c r="I660" s="98"/>
      <c r="J660" s="98"/>
      <c r="K660" s="98"/>
      <c r="L660" s="98"/>
      <c r="M660" s="98"/>
      <c r="N660" s="98"/>
      <c r="O660" s="98"/>
      <c r="P660" s="98"/>
      <c r="Q660" s="98"/>
      <c r="R660" s="98"/>
      <c r="S660" s="98"/>
      <c r="T660" s="98"/>
    </row>
    <row r="661" spans="1:20" x14ac:dyDescent="0.2">
      <c r="A661" s="98"/>
      <c r="B661" s="166"/>
      <c r="C661" s="98"/>
      <c r="D661" s="98"/>
      <c r="E661" s="98"/>
      <c r="F661" s="98"/>
      <c r="G661" s="98"/>
      <c r="H661" s="98"/>
      <c r="I661" s="98"/>
      <c r="J661" s="98"/>
      <c r="K661" s="98"/>
      <c r="L661" s="98"/>
      <c r="M661" s="98"/>
      <c r="N661" s="98"/>
      <c r="O661" s="98"/>
      <c r="P661" s="98"/>
      <c r="Q661" s="98"/>
      <c r="R661" s="98"/>
      <c r="S661" s="98"/>
      <c r="T661" s="98"/>
    </row>
    <row r="662" spans="1:20" x14ac:dyDescent="0.2">
      <c r="A662" s="98"/>
      <c r="B662" s="166"/>
      <c r="C662" s="98"/>
      <c r="D662" s="98"/>
      <c r="E662" s="98"/>
      <c r="F662" s="98"/>
      <c r="G662" s="98"/>
      <c r="H662" s="98"/>
      <c r="I662" s="98"/>
      <c r="J662" s="98"/>
      <c r="K662" s="98"/>
      <c r="L662" s="98"/>
      <c r="M662" s="98"/>
      <c r="N662" s="98"/>
      <c r="O662" s="98"/>
      <c r="P662" s="98"/>
      <c r="Q662" s="98"/>
      <c r="R662" s="98"/>
      <c r="S662" s="98"/>
      <c r="T662" s="98"/>
    </row>
    <row r="663" spans="1:20" x14ac:dyDescent="0.2">
      <c r="A663" s="98"/>
      <c r="B663" s="166"/>
      <c r="C663" s="98"/>
      <c r="D663" s="98"/>
      <c r="E663" s="98"/>
      <c r="F663" s="98"/>
      <c r="G663" s="98"/>
      <c r="H663" s="98"/>
      <c r="I663" s="98"/>
      <c r="J663" s="98"/>
      <c r="K663" s="98"/>
      <c r="L663" s="98"/>
      <c r="M663" s="98"/>
      <c r="N663" s="98"/>
      <c r="O663" s="98"/>
      <c r="P663" s="98"/>
      <c r="Q663" s="98"/>
      <c r="R663" s="98"/>
      <c r="S663" s="98"/>
      <c r="T663" s="98"/>
    </row>
    <row r="664" spans="1:20" x14ac:dyDescent="0.2">
      <c r="A664" s="98"/>
      <c r="B664" s="166"/>
      <c r="C664" s="98"/>
      <c r="D664" s="98"/>
      <c r="E664" s="98"/>
      <c r="F664" s="98"/>
      <c r="G664" s="98"/>
      <c r="H664" s="98"/>
      <c r="I664" s="98"/>
      <c r="J664" s="98"/>
      <c r="K664" s="98"/>
      <c r="L664" s="98"/>
      <c r="M664" s="98"/>
      <c r="N664" s="98"/>
      <c r="O664" s="98"/>
      <c r="P664" s="98"/>
      <c r="Q664" s="98"/>
      <c r="R664" s="98"/>
      <c r="S664" s="98"/>
      <c r="T664" s="98"/>
    </row>
    <row r="665" spans="1:20" x14ac:dyDescent="0.2">
      <c r="A665" s="98"/>
      <c r="B665" s="166"/>
      <c r="C665" s="98"/>
      <c r="D665" s="98"/>
      <c r="E665" s="98"/>
      <c r="F665" s="98"/>
      <c r="G665" s="98"/>
      <c r="H665" s="98"/>
      <c r="I665" s="98"/>
      <c r="J665" s="98"/>
      <c r="K665" s="98"/>
      <c r="L665" s="98"/>
      <c r="M665" s="98"/>
      <c r="N665" s="98"/>
      <c r="O665" s="98"/>
      <c r="P665" s="98"/>
      <c r="Q665" s="98"/>
      <c r="R665" s="98"/>
      <c r="S665" s="98"/>
      <c r="T665" s="98"/>
    </row>
    <row r="666" spans="1:20" x14ac:dyDescent="0.2">
      <c r="A666" s="98"/>
      <c r="B666" s="166"/>
      <c r="C666" s="98"/>
      <c r="D666" s="98"/>
      <c r="E666" s="98"/>
      <c r="F666" s="98"/>
      <c r="G666" s="98"/>
      <c r="H666" s="98"/>
      <c r="I666" s="98"/>
      <c r="J666" s="98"/>
      <c r="K666" s="98"/>
      <c r="L666" s="98"/>
      <c r="M666" s="98"/>
      <c r="N666" s="98"/>
      <c r="O666" s="98"/>
      <c r="P666" s="98"/>
      <c r="Q666" s="98"/>
      <c r="R666" s="98"/>
      <c r="S666" s="98"/>
      <c r="T666" s="98"/>
    </row>
    <row r="667" spans="1:20" x14ac:dyDescent="0.2">
      <c r="A667" s="98"/>
      <c r="B667" s="166"/>
      <c r="C667" s="98"/>
      <c r="D667" s="98"/>
      <c r="E667" s="98"/>
      <c r="F667" s="98"/>
      <c r="G667" s="98"/>
      <c r="H667" s="98"/>
      <c r="I667" s="98"/>
      <c r="J667" s="98"/>
      <c r="K667" s="98"/>
      <c r="L667" s="98"/>
      <c r="M667" s="98"/>
      <c r="N667" s="98"/>
      <c r="O667" s="98"/>
      <c r="P667" s="98"/>
      <c r="Q667" s="98"/>
      <c r="R667" s="98"/>
      <c r="S667" s="98"/>
      <c r="T667" s="98"/>
    </row>
    <row r="668" spans="1:20" x14ac:dyDescent="0.2">
      <c r="A668" s="98"/>
      <c r="B668" s="166"/>
      <c r="C668" s="98"/>
      <c r="D668" s="98"/>
      <c r="E668" s="98"/>
      <c r="F668" s="98"/>
      <c r="G668" s="98"/>
      <c r="H668" s="98"/>
      <c r="I668" s="98"/>
      <c r="J668" s="98"/>
      <c r="K668" s="98"/>
      <c r="L668" s="98"/>
      <c r="M668" s="98"/>
      <c r="N668" s="98"/>
      <c r="O668" s="98"/>
      <c r="P668" s="98"/>
      <c r="Q668" s="98"/>
      <c r="R668" s="98"/>
      <c r="S668" s="98"/>
      <c r="T668" s="98"/>
    </row>
    <row r="669" spans="1:20" x14ac:dyDescent="0.2">
      <c r="A669" s="98"/>
      <c r="B669" s="166"/>
      <c r="C669" s="98"/>
      <c r="D669" s="98"/>
      <c r="E669" s="98"/>
      <c r="F669" s="98"/>
      <c r="G669" s="98"/>
      <c r="H669" s="98"/>
      <c r="I669" s="98"/>
      <c r="J669" s="98"/>
      <c r="K669" s="98"/>
      <c r="L669" s="98"/>
      <c r="M669" s="98"/>
      <c r="N669" s="98"/>
      <c r="O669" s="98"/>
      <c r="P669" s="98"/>
      <c r="Q669" s="98"/>
      <c r="R669" s="98"/>
      <c r="S669" s="98"/>
      <c r="T669" s="98"/>
    </row>
    <row r="670" spans="1:20" x14ac:dyDescent="0.2">
      <c r="A670" s="98"/>
      <c r="B670" s="166"/>
      <c r="C670" s="98"/>
      <c r="D670" s="98"/>
      <c r="E670" s="98"/>
      <c r="F670" s="98"/>
      <c r="G670" s="98"/>
      <c r="H670" s="98"/>
      <c r="I670" s="98"/>
      <c r="J670" s="98"/>
      <c r="K670" s="98"/>
      <c r="L670" s="98"/>
      <c r="M670" s="98"/>
      <c r="N670" s="98"/>
      <c r="O670" s="98"/>
      <c r="P670" s="98"/>
      <c r="Q670" s="98"/>
      <c r="R670" s="98"/>
      <c r="S670" s="98"/>
      <c r="T670" s="98"/>
    </row>
    <row r="671" spans="1:20" x14ac:dyDescent="0.2">
      <c r="A671" s="98"/>
      <c r="B671" s="166"/>
      <c r="C671" s="98"/>
      <c r="D671" s="98"/>
      <c r="E671" s="98"/>
      <c r="F671" s="98"/>
      <c r="G671" s="98"/>
      <c r="H671" s="98"/>
      <c r="I671" s="98"/>
      <c r="J671" s="98"/>
      <c r="K671" s="98"/>
      <c r="L671" s="98"/>
      <c r="M671" s="98"/>
      <c r="N671" s="98"/>
      <c r="O671" s="98"/>
      <c r="P671" s="98"/>
      <c r="Q671" s="98"/>
      <c r="R671" s="98"/>
      <c r="S671" s="98"/>
      <c r="T671" s="98"/>
    </row>
    <row r="672" spans="1:20" x14ac:dyDescent="0.2">
      <c r="A672" s="98"/>
      <c r="B672" s="166"/>
      <c r="C672" s="98"/>
      <c r="D672" s="98"/>
      <c r="E672" s="98"/>
      <c r="F672" s="98"/>
      <c r="G672" s="98"/>
      <c r="H672" s="98"/>
      <c r="I672" s="98"/>
      <c r="J672" s="98"/>
      <c r="K672" s="98"/>
      <c r="L672" s="98"/>
      <c r="M672" s="98"/>
      <c r="N672" s="98"/>
      <c r="O672" s="98"/>
      <c r="P672" s="98"/>
      <c r="Q672" s="98"/>
      <c r="R672" s="98"/>
      <c r="S672" s="98"/>
      <c r="T672" s="98"/>
    </row>
    <row r="673" spans="1:20" x14ac:dyDescent="0.2">
      <c r="A673" s="98"/>
      <c r="B673" s="166"/>
      <c r="C673" s="98"/>
      <c r="D673" s="98"/>
      <c r="E673" s="98"/>
      <c r="F673" s="98"/>
      <c r="G673" s="98"/>
      <c r="H673" s="98"/>
      <c r="I673" s="98"/>
      <c r="J673" s="98"/>
      <c r="K673" s="98"/>
      <c r="L673" s="98"/>
      <c r="M673" s="98"/>
      <c r="N673" s="98"/>
      <c r="O673" s="98"/>
      <c r="P673" s="98"/>
      <c r="Q673" s="98"/>
      <c r="R673" s="98"/>
      <c r="S673" s="98"/>
      <c r="T673" s="98"/>
    </row>
    <row r="674" spans="1:20" x14ac:dyDescent="0.2">
      <c r="A674" s="98"/>
      <c r="B674" s="166"/>
      <c r="C674" s="98"/>
      <c r="D674" s="98"/>
      <c r="E674" s="98"/>
      <c r="F674" s="98"/>
      <c r="G674" s="98"/>
      <c r="H674" s="98"/>
      <c r="I674" s="98"/>
      <c r="J674" s="98"/>
      <c r="K674" s="98"/>
      <c r="L674" s="98"/>
      <c r="M674" s="98"/>
      <c r="N674" s="98"/>
      <c r="O674" s="98"/>
      <c r="P674" s="98"/>
      <c r="Q674" s="98"/>
      <c r="R674" s="98"/>
      <c r="S674" s="98"/>
      <c r="T674" s="98"/>
    </row>
    <row r="675" spans="1:20" x14ac:dyDescent="0.2">
      <c r="A675" s="98"/>
      <c r="B675" s="166"/>
      <c r="C675" s="98"/>
      <c r="D675" s="98"/>
      <c r="E675" s="98"/>
      <c r="F675" s="98"/>
      <c r="G675" s="98"/>
      <c r="H675" s="98"/>
      <c r="I675" s="98"/>
      <c r="J675" s="98"/>
      <c r="K675" s="98"/>
      <c r="L675" s="98"/>
      <c r="M675" s="98"/>
      <c r="N675" s="98"/>
      <c r="O675" s="98"/>
      <c r="P675" s="98"/>
      <c r="Q675" s="98"/>
      <c r="R675" s="98"/>
      <c r="S675" s="98"/>
      <c r="T675" s="98"/>
    </row>
    <row r="676" spans="1:20" x14ac:dyDescent="0.2">
      <c r="A676" s="98"/>
      <c r="B676" s="166"/>
      <c r="C676" s="98"/>
      <c r="D676" s="98"/>
      <c r="E676" s="98"/>
      <c r="F676" s="98"/>
      <c r="G676" s="98"/>
      <c r="H676" s="98"/>
      <c r="I676" s="98"/>
      <c r="J676" s="98"/>
      <c r="K676" s="98"/>
      <c r="L676" s="98"/>
      <c r="M676" s="98"/>
      <c r="N676" s="98"/>
      <c r="O676" s="98"/>
      <c r="P676" s="98"/>
      <c r="Q676" s="98"/>
      <c r="R676" s="98"/>
      <c r="S676" s="98"/>
      <c r="T676" s="98"/>
    </row>
    <row r="677" spans="1:20" x14ac:dyDescent="0.2">
      <c r="A677" s="98"/>
      <c r="B677" s="166"/>
      <c r="C677" s="98"/>
      <c r="D677" s="98"/>
      <c r="E677" s="98"/>
      <c r="F677" s="98"/>
      <c r="G677" s="98"/>
      <c r="H677" s="98"/>
      <c r="I677" s="98"/>
      <c r="J677" s="98"/>
      <c r="K677" s="98"/>
      <c r="L677" s="98"/>
      <c r="M677" s="98"/>
      <c r="N677" s="98"/>
      <c r="O677" s="98"/>
      <c r="P677" s="98"/>
      <c r="Q677" s="98"/>
      <c r="R677" s="98"/>
      <c r="S677" s="98"/>
      <c r="T677" s="98"/>
    </row>
    <row r="678" spans="1:20" x14ac:dyDescent="0.2">
      <c r="A678" s="98"/>
      <c r="B678" s="152"/>
      <c r="C678" s="98"/>
      <c r="D678" s="98"/>
      <c r="E678" s="98"/>
      <c r="F678" s="98"/>
      <c r="G678" s="98"/>
      <c r="H678" s="98"/>
      <c r="I678" s="98"/>
      <c r="J678" s="98"/>
      <c r="K678" s="98"/>
      <c r="L678" s="98"/>
      <c r="M678" s="98"/>
      <c r="N678" s="98"/>
      <c r="O678" s="98"/>
      <c r="P678" s="98"/>
      <c r="Q678" s="98"/>
      <c r="R678" s="98"/>
      <c r="S678" s="98"/>
      <c r="T678" s="98"/>
    </row>
    <row r="679" spans="1:20" x14ac:dyDescent="0.2">
      <c r="A679" s="118"/>
      <c r="B679" s="119" t="s">
        <v>0</v>
      </c>
      <c r="C679" s="98"/>
      <c r="D679" s="98"/>
      <c r="E679" s="98"/>
      <c r="F679" s="98"/>
      <c r="G679" s="98"/>
      <c r="H679" s="98"/>
      <c r="I679" s="98"/>
      <c r="J679" s="98"/>
      <c r="K679" s="98"/>
      <c r="L679" s="98"/>
      <c r="M679" s="98"/>
      <c r="N679" s="98"/>
      <c r="O679" s="98"/>
      <c r="P679" s="98"/>
      <c r="Q679" s="98"/>
      <c r="R679" s="98"/>
      <c r="S679" s="98"/>
      <c r="T679" s="98"/>
    </row>
    <row r="680" spans="1:20" ht="33" customHeight="1" x14ac:dyDescent="0.2">
      <c r="A680" s="17"/>
      <c r="B680" s="17" t="s">
        <v>10</v>
      </c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</row>
    <row r="681" spans="1:20" ht="15" customHeight="1" x14ac:dyDescent="0.2">
      <c r="A681" s="15"/>
      <c r="B681" s="27" t="s">
        <v>77</v>
      </c>
      <c r="C681" s="20">
        <v>2016</v>
      </c>
      <c r="D681" s="20">
        <v>2017</v>
      </c>
      <c r="E681" s="20">
        <v>2018</v>
      </c>
      <c r="F681" s="20">
        <v>2019</v>
      </c>
      <c r="G681" s="20" t="s">
        <v>119</v>
      </c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</row>
    <row r="682" spans="1:20" ht="15" customHeight="1" x14ac:dyDescent="0.2">
      <c r="A682" s="15"/>
      <c r="B682" s="33" t="s">
        <v>15</v>
      </c>
      <c r="C682" s="167">
        <v>66300000000</v>
      </c>
      <c r="D682" s="167">
        <v>60000000000</v>
      </c>
      <c r="E682" s="167">
        <v>54000000000</v>
      </c>
      <c r="F682" s="167">
        <v>48000000000</v>
      </c>
      <c r="G682" s="167">
        <v>53000000000</v>
      </c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</row>
    <row r="683" spans="1:20" ht="15" customHeight="1" x14ac:dyDescent="0.2">
      <c r="A683" s="15"/>
      <c r="B683" s="33" t="s">
        <v>16</v>
      </c>
      <c r="C683" s="167">
        <v>64100000000</v>
      </c>
      <c r="D683" s="167">
        <v>58000000000</v>
      </c>
      <c r="E683" s="167">
        <v>52000000000</v>
      </c>
      <c r="F683" s="167">
        <v>46000000000</v>
      </c>
      <c r="G683" s="167">
        <v>51000000000</v>
      </c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</row>
    <row r="684" spans="1:20" ht="15" customHeight="1" x14ac:dyDescent="0.2">
      <c r="A684" s="15"/>
      <c r="B684" s="33" t="s">
        <v>14</v>
      </c>
      <c r="C684" s="167">
        <v>130400000000</v>
      </c>
      <c r="D684" s="167">
        <v>118000000000</v>
      </c>
      <c r="E684" s="167">
        <v>106000000000</v>
      </c>
      <c r="F684" s="167">
        <v>94000000000</v>
      </c>
      <c r="G684" s="167">
        <v>104000000000</v>
      </c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</row>
    <row r="685" spans="1:20" ht="15" customHeight="1" x14ac:dyDescent="0.2">
      <c r="A685" s="15"/>
      <c r="B685" s="24" t="s">
        <v>81</v>
      </c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</row>
    <row r="686" spans="1:20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</row>
    <row r="687" spans="1:20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</row>
    <row r="688" spans="1:20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</row>
    <row r="689" spans="1:20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</row>
    <row r="690" spans="1:20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</row>
    <row r="691" spans="1:20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</row>
    <row r="692" spans="1:20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</row>
    <row r="693" spans="1:20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</row>
    <row r="694" spans="1:20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</row>
    <row r="695" spans="1:20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</row>
    <row r="696" spans="1:20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</row>
    <row r="697" spans="1:20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</row>
    <row r="698" spans="1:20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</row>
    <row r="699" spans="1:20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</row>
    <row r="700" spans="1:20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</row>
    <row r="701" spans="1:20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</row>
    <row r="702" spans="1:20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</row>
    <row r="703" spans="1:20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</row>
    <row r="704" spans="1:20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</row>
    <row r="705" spans="1:20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</row>
    <row r="706" spans="1:20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</row>
    <row r="707" spans="1:20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</row>
    <row r="708" spans="1:20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</row>
    <row r="709" spans="1:20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</row>
    <row r="710" spans="1:20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</row>
    <row r="711" spans="1:20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</row>
    <row r="712" spans="1:20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</row>
    <row r="713" spans="1:20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</row>
    <row r="714" spans="1:20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</row>
    <row r="715" spans="1:20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</row>
    <row r="716" spans="1:20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</row>
    <row r="717" spans="1:20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</row>
    <row r="718" spans="1:20" x14ac:dyDescent="0.2">
      <c r="A718" s="15"/>
      <c r="B718" s="96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</row>
    <row r="719" spans="1:20" x14ac:dyDescent="0.2">
      <c r="A719" s="35"/>
      <c r="B719" s="74" t="s">
        <v>0</v>
      </c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</row>
    <row r="720" spans="1:20" ht="33" customHeight="1" x14ac:dyDescent="0.2">
      <c r="A720" s="97"/>
      <c r="B720" s="97" t="s">
        <v>11</v>
      </c>
      <c r="C720" s="98"/>
      <c r="D720" s="98"/>
      <c r="E720" s="98"/>
      <c r="F720" s="98"/>
      <c r="G720" s="98"/>
      <c r="H720" s="98"/>
      <c r="I720" s="98"/>
      <c r="J720" s="98"/>
      <c r="K720" s="98"/>
      <c r="L720" s="98"/>
      <c r="M720" s="98"/>
      <c r="N720" s="98"/>
      <c r="O720" s="98"/>
      <c r="P720" s="98"/>
      <c r="Q720" s="98"/>
      <c r="R720" s="98"/>
      <c r="S720" s="98"/>
      <c r="T720" s="98"/>
    </row>
    <row r="721" spans="1:20" ht="15" customHeight="1" x14ac:dyDescent="0.2">
      <c r="A721" s="98"/>
      <c r="B721" s="120" t="s">
        <v>77</v>
      </c>
      <c r="C721" s="121">
        <v>2016</v>
      </c>
      <c r="D721" s="121">
        <v>2017</v>
      </c>
      <c r="E721" s="121">
        <v>2018</v>
      </c>
      <c r="F721" s="121">
        <v>2019</v>
      </c>
      <c r="G721" s="121" t="s">
        <v>126</v>
      </c>
      <c r="H721" s="98"/>
      <c r="I721" s="98"/>
      <c r="J721" s="98"/>
      <c r="K721" s="98"/>
      <c r="L721" s="98"/>
      <c r="M721" s="98"/>
      <c r="N721" s="98"/>
      <c r="O721" s="98"/>
      <c r="P721" s="98"/>
      <c r="Q721" s="98"/>
      <c r="R721" s="98"/>
      <c r="S721" s="98"/>
      <c r="T721" s="98"/>
    </row>
    <row r="722" spans="1:20" ht="15" customHeight="1" x14ac:dyDescent="0.2">
      <c r="A722" s="98"/>
      <c r="B722" s="122" t="s">
        <v>127</v>
      </c>
      <c r="C722" s="168">
        <v>59000000000</v>
      </c>
      <c r="D722" s="168">
        <v>54400000000</v>
      </c>
      <c r="E722" s="168">
        <v>49100000000</v>
      </c>
      <c r="F722" s="168">
        <v>44200000000</v>
      </c>
      <c r="G722" s="168">
        <v>48600000000</v>
      </c>
      <c r="H722" s="98"/>
      <c r="I722" s="98"/>
      <c r="J722" s="98"/>
      <c r="K722" s="98"/>
      <c r="L722" s="98"/>
      <c r="M722" s="98"/>
      <c r="N722" s="98"/>
      <c r="O722" s="98"/>
      <c r="P722" s="98"/>
      <c r="Q722" s="98"/>
      <c r="R722" s="98"/>
      <c r="S722" s="98"/>
      <c r="T722" s="98"/>
    </row>
    <row r="723" spans="1:20" ht="15" customHeight="1" x14ac:dyDescent="0.2">
      <c r="A723" s="98"/>
      <c r="B723" s="122" t="s">
        <v>47</v>
      </c>
      <c r="C723" s="168">
        <v>5100000000</v>
      </c>
      <c r="D723" s="168">
        <v>4000000000</v>
      </c>
      <c r="E723" s="168">
        <v>3000000000</v>
      </c>
      <c r="F723" s="168">
        <v>2200000000</v>
      </c>
      <c r="G723" s="168">
        <v>2200000000</v>
      </c>
      <c r="H723" s="98"/>
      <c r="I723" s="98"/>
      <c r="J723" s="98"/>
      <c r="K723" s="98"/>
      <c r="L723" s="98"/>
      <c r="M723" s="98"/>
      <c r="N723" s="98"/>
      <c r="O723" s="98"/>
      <c r="P723" s="98"/>
      <c r="Q723" s="98"/>
      <c r="R723" s="98"/>
      <c r="S723" s="98"/>
      <c r="T723" s="98"/>
    </row>
    <row r="724" spans="1:20" ht="15" customHeight="1" x14ac:dyDescent="0.2">
      <c r="A724" s="98"/>
      <c r="B724" s="122" t="s">
        <v>48</v>
      </c>
      <c r="C724" s="168">
        <f>C722+C723</f>
        <v>64100000000</v>
      </c>
      <c r="D724" s="168">
        <f>D722+D723</f>
        <v>58400000000</v>
      </c>
      <c r="E724" s="168">
        <f>E722+E723</f>
        <v>52100000000</v>
      </c>
      <c r="F724" s="168">
        <f>F722+F723</f>
        <v>46400000000</v>
      </c>
      <c r="G724" s="168">
        <f>G722+G723</f>
        <v>50800000000</v>
      </c>
      <c r="H724" s="98"/>
      <c r="I724" s="98"/>
      <c r="J724" s="98"/>
      <c r="K724" s="98"/>
      <c r="L724" s="98"/>
      <c r="M724" s="98"/>
      <c r="N724" s="98"/>
      <c r="O724" s="98"/>
      <c r="P724" s="98"/>
      <c r="Q724" s="98"/>
      <c r="R724" s="98"/>
      <c r="S724" s="98"/>
      <c r="T724" s="98"/>
    </row>
    <row r="725" spans="1:20" ht="15" customHeight="1" x14ac:dyDescent="0.2">
      <c r="A725" s="98"/>
      <c r="B725" s="124" t="s">
        <v>82</v>
      </c>
      <c r="C725" s="98"/>
      <c r="D725" s="98"/>
      <c r="E725" s="98"/>
      <c r="F725" s="98"/>
      <c r="G725" s="98"/>
      <c r="H725" s="98"/>
      <c r="I725" s="98"/>
      <c r="J725" s="98"/>
      <c r="K725" s="98"/>
      <c r="L725" s="98"/>
      <c r="M725" s="98"/>
      <c r="N725" s="98"/>
      <c r="O725" s="98"/>
      <c r="P725" s="98"/>
      <c r="Q725" s="98"/>
      <c r="R725" s="98"/>
      <c r="S725" s="98"/>
      <c r="T725" s="98"/>
    </row>
    <row r="726" spans="1:20" ht="15" customHeight="1" x14ac:dyDescent="0.2">
      <c r="A726" s="98"/>
      <c r="B726" s="98"/>
      <c r="C726" s="98"/>
      <c r="D726" s="98"/>
      <c r="E726" s="98"/>
      <c r="F726" s="98"/>
      <c r="G726" s="98"/>
      <c r="H726" s="98"/>
      <c r="I726" s="98"/>
      <c r="J726" s="98"/>
      <c r="K726" s="98"/>
      <c r="L726" s="98"/>
      <c r="M726" s="98"/>
      <c r="N726" s="98"/>
      <c r="O726" s="98"/>
      <c r="P726" s="98"/>
      <c r="Q726" s="98"/>
      <c r="R726" s="98"/>
      <c r="S726" s="98"/>
      <c r="T726" s="98"/>
    </row>
    <row r="727" spans="1:20" x14ac:dyDescent="0.2">
      <c r="A727" s="98"/>
      <c r="B727" s="98"/>
      <c r="C727" s="98"/>
      <c r="D727" s="98"/>
      <c r="E727" s="98"/>
      <c r="F727" s="98"/>
      <c r="G727" s="98"/>
      <c r="H727" s="98"/>
      <c r="I727" s="98"/>
      <c r="J727" s="98"/>
      <c r="K727" s="98"/>
      <c r="L727" s="98"/>
      <c r="M727" s="98"/>
      <c r="N727" s="98"/>
      <c r="O727" s="98"/>
      <c r="P727" s="98"/>
      <c r="Q727" s="98"/>
      <c r="R727" s="98"/>
      <c r="S727" s="98"/>
      <c r="T727" s="98"/>
    </row>
    <row r="728" spans="1:20" x14ac:dyDescent="0.2">
      <c r="A728" s="98"/>
      <c r="B728" s="98"/>
      <c r="C728" s="98"/>
      <c r="D728" s="98"/>
      <c r="E728" s="98"/>
      <c r="F728" s="98"/>
      <c r="G728" s="98"/>
      <c r="H728" s="98"/>
      <c r="I728" s="98"/>
      <c r="J728" s="98"/>
      <c r="K728" s="98"/>
      <c r="L728" s="98"/>
      <c r="M728" s="98"/>
      <c r="N728" s="98"/>
      <c r="O728" s="98"/>
      <c r="P728" s="98"/>
      <c r="Q728" s="98"/>
      <c r="R728" s="98"/>
      <c r="S728" s="98"/>
      <c r="T728" s="98"/>
    </row>
    <row r="729" spans="1:20" x14ac:dyDescent="0.2">
      <c r="A729" s="98"/>
      <c r="B729" s="98"/>
      <c r="C729" s="98"/>
      <c r="D729" s="98"/>
      <c r="E729" s="98"/>
      <c r="F729" s="98"/>
      <c r="G729" s="98"/>
      <c r="H729" s="98"/>
      <c r="I729" s="98"/>
      <c r="J729" s="98"/>
      <c r="K729" s="98"/>
      <c r="L729" s="98"/>
      <c r="M729" s="98"/>
      <c r="N729" s="98"/>
      <c r="O729" s="98"/>
      <c r="P729" s="98"/>
      <c r="Q729" s="98"/>
      <c r="R729" s="98"/>
      <c r="S729" s="98"/>
      <c r="T729" s="98"/>
    </row>
    <row r="730" spans="1:20" x14ac:dyDescent="0.2">
      <c r="A730" s="98"/>
      <c r="B730" s="98"/>
      <c r="C730" s="98"/>
      <c r="D730" s="98"/>
      <c r="E730" s="98"/>
      <c r="F730" s="98"/>
      <c r="G730" s="98"/>
      <c r="H730" s="98"/>
      <c r="I730" s="98"/>
      <c r="J730" s="98"/>
      <c r="K730" s="98"/>
      <c r="L730" s="98"/>
      <c r="M730" s="98"/>
      <c r="N730" s="98"/>
      <c r="O730" s="98"/>
      <c r="P730" s="98"/>
      <c r="Q730" s="98"/>
      <c r="R730" s="98"/>
      <c r="S730" s="98"/>
      <c r="T730" s="98"/>
    </row>
    <row r="731" spans="1:20" x14ac:dyDescent="0.2">
      <c r="A731" s="98"/>
      <c r="B731" s="98"/>
      <c r="C731" s="98"/>
      <c r="D731" s="98"/>
      <c r="E731" s="98"/>
      <c r="F731" s="98"/>
      <c r="G731" s="98"/>
      <c r="H731" s="98"/>
      <c r="I731" s="98"/>
      <c r="J731" s="98"/>
      <c r="K731" s="98"/>
      <c r="L731" s="98"/>
      <c r="M731" s="98"/>
      <c r="N731" s="98"/>
      <c r="O731" s="98"/>
      <c r="P731" s="98"/>
      <c r="Q731" s="98"/>
      <c r="R731" s="98"/>
      <c r="S731" s="98"/>
      <c r="T731" s="98"/>
    </row>
    <row r="732" spans="1:20" x14ac:dyDescent="0.2">
      <c r="A732" s="98"/>
      <c r="B732" s="98"/>
      <c r="C732" s="98"/>
      <c r="D732" s="98"/>
      <c r="E732" s="98"/>
      <c r="F732" s="98"/>
      <c r="G732" s="98"/>
      <c r="H732" s="98"/>
      <c r="I732" s="98"/>
      <c r="J732" s="98"/>
      <c r="K732" s="98"/>
      <c r="L732" s="98"/>
      <c r="M732" s="98"/>
      <c r="N732" s="98"/>
      <c r="O732" s="98"/>
      <c r="P732" s="98"/>
      <c r="Q732" s="98"/>
      <c r="R732" s="98"/>
      <c r="S732" s="98"/>
      <c r="T732" s="98"/>
    </row>
    <row r="733" spans="1:20" x14ac:dyDescent="0.2">
      <c r="A733" s="98"/>
      <c r="B733" s="98"/>
      <c r="C733" s="98"/>
      <c r="D733" s="98"/>
      <c r="E733" s="98"/>
      <c r="F733" s="98"/>
      <c r="G733" s="98"/>
      <c r="H733" s="98"/>
      <c r="I733" s="98"/>
      <c r="J733" s="98"/>
      <c r="K733" s="98"/>
      <c r="L733" s="98"/>
      <c r="M733" s="98"/>
      <c r="N733" s="98"/>
      <c r="O733" s="98"/>
      <c r="P733" s="98"/>
      <c r="Q733" s="98"/>
      <c r="R733" s="98"/>
      <c r="S733" s="98"/>
      <c r="T733" s="98"/>
    </row>
    <row r="734" spans="1:20" x14ac:dyDescent="0.2">
      <c r="A734" s="98"/>
      <c r="B734" s="98"/>
      <c r="C734" s="98"/>
      <c r="D734" s="98"/>
      <c r="E734" s="98"/>
      <c r="F734" s="98"/>
      <c r="G734" s="98"/>
      <c r="H734" s="98"/>
      <c r="I734" s="98"/>
      <c r="J734" s="98"/>
      <c r="K734" s="98"/>
      <c r="L734" s="98"/>
      <c r="M734" s="98"/>
      <c r="N734" s="98"/>
      <c r="O734" s="98"/>
      <c r="P734" s="98"/>
      <c r="Q734" s="98"/>
      <c r="R734" s="98"/>
      <c r="S734" s="98"/>
      <c r="T734" s="98"/>
    </row>
    <row r="735" spans="1:20" x14ac:dyDescent="0.2">
      <c r="A735" s="98"/>
      <c r="B735" s="98"/>
      <c r="C735" s="98"/>
      <c r="D735" s="98"/>
      <c r="E735" s="98"/>
      <c r="F735" s="98"/>
      <c r="G735" s="98"/>
      <c r="H735" s="98"/>
      <c r="I735" s="98"/>
      <c r="J735" s="98"/>
      <c r="K735" s="98"/>
      <c r="L735" s="98"/>
      <c r="M735" s="98"/>
      <c r="N735" s="98"/>
      <c r="O735" s="98"/>
      <c r="P735" s="98"/>
      <c r="Q735" s="98"/>
      <c r="R735" s="98"/>
      <c r="S735" s="98"/>
      <c r="T735" s="98"/>
    </row>
    <row r="736" spans="1:20" x14ac:dyDescent="0.2">
      <c r="A736" s="98"/>
      <c r="B736" s="98"/>
      <c r="C736" s="98"/>
      <c r="D736" s="98"/>
      <c r="E736" s="98"/>
      <c r="F736" s="98"/>
      <c r="G736" s="98"/>
      <c r="H736" s="98"/>
      <c r="I736" s="98"/>
      <c r="J736" s="98"/>
      <c r="K736" s="98"/>
      <c r="L736" s="98"/>
      <c r="M736" s="98"/>
      <c r="N736" s="98"/>
      <c r="O736" s="98"/>
      <c r="P736" s="98"/>
      <c r="Q736" s="98"/>
      <c r="R736" s="98"/>
      <c r="S736" s="98"/>
      <c r="T736" s="98"/>
    </row>
    <row r="737" spans="1:20" x14ac:dyDescent="0.2">
      <c r="A737" s="98"/>
      <c r="B737" s="98"/>
      <c r="C737" s="98"/>
      <c r="D737" s="98"/>
      <c r="E737" s="98"/>
      <c r="F737" s="98"/>
      <c r="G737" s="98"/>
      <c r="H737" s="98"/>
      <c r="I737" s="98"/>
      <c r="J737" s="98"/>
      <c r="K737" s="98"/>
      <c r="L737" s="98"/>
      <c r="M737" s="98"/>
      <c r="N737" s="98"/>
      <c r="O737" s="98"/>
      <c r="P737" s="98"/>
      <c r="Q737" s="98"/>
      <c r="R737" s="98"/>
      <c r="S737" s="98"/>
      <c r="T737" s="98"/>
    </row>
    <row r="738" spans="1:20" x14ac:dyDescent="0.2">
      <c r="A738" s="98"/>
      <c r="B738" s="98"/>
      <c r="C738" s="98"/>
      <c r="D738" s="98"/>
      <c r="E738" s="98"/>
      <c r="F738" s="98"/>
      <c r="G738" s="98"/>
      <c r="H738" s="98"/>
      <c r="I738" s="98"/>
      <c r="J738" s="98"/>
      <c r="K738" s="98"/>
      <c r="L738" s="98"/>
      <c r="M738" s="98"/>
      <c r="N738" s="98"/>
      <c r="O738" s="98"/>
      <c r="P738" s="98"/>
      <c r="Q738" s="98"/>
      <c r="R738" s="98"/>
      <c r="S738" s="98"/>
      <c r="T738" s="98"/>
    </row>
    <row r="739" spans="1:20" x14ac:dyDescent="0.2">
      <c r="A739" s="98"/>
      <c r="B739" s="98"/>
      <c r="C739" s="98"/>
      <c r="D739" s="98"/>
      <c r="E739" s="98"/>
      <c r="F739" s="98"/>
      <c r="G739" s="98"/>
      <c r="H739" s="98"/>
      <c r="I739" s="98"/>
      <c r="J739" s="98"/>
      <c r="K739" s="98"/>
      <c r="L739" s="98"/>
      <c r="M739" s="98"/>
      <c r="N739" s="98"/>
      <c r="O739" s="98"/>
      <c r="P739" s="98"/>
      <c r="Q739" s="98"/>
      <c r="R739" s="98"/>
      <c r="S739" s="98"/>
      <c r="T739" s="98"/>
    </row>
    <row r="740" spans="1:20" x14ac:dyDescent="0.2">
      <c r="A740" s="98"/>
      <c r="B740" s="98"/>
      <c r="C740" s="98"/>
      <c r="D740" s="98"/>
      <c r="E740" s="98"/>
      <c r="F740" s="98"/>
      <c r="G740" s="98"/>
      <c r="H740" s="98"/>
      <c r="I740" s="98"/>
      <c r="J740" s="98"/>
      <c r="K740" s="98"/>
      <c r="L740" s="98"/>
      <c r="M740" s="98"/>
      <c r="N740" s="98"/>
      <c r="O740" s="98"/>
      <c r="P740" s="98"/>
      <c r="Q740" s="98"/>
      <c r="R740" s="98"/>
      <c r="S740" s="98"/>
      <c r="T740" s="98"/>
    </row>
    <row r="741" spans="1:20" x14ac:dyDescent="0.2">
      <c r="A741" s="98"/>
      <c r="B741" s="98"/>
      <c r="C741" s="98"/>
      <c r="D741" s="98"/>
      <c r="E741" s="98"/>
      <c r="F741" s="98"/>
      <c r="G741" s="98"/>
      <c r="H741" s="98"/>
      <c r="I741" s="98"/>
      <c r="J741" s="98"/>
      <c r="K741" s="98"/>
      <c r="L741" s="98"/>
      <c r="M741" s="98"/>
      <c r="N741" s="98"/>
      <c r="O741" s="98"/>
      <c r="P741" s="98"/>
      <c r="Q741" s="98"/>
      <c r="R741" s="98"/>
      <c r="S741" s="98"/>
      <c r="T741" s="98"/>
    </row>
    <row r="742" spans="1:20" x14ac:dyDescent="0.2">
      <c r="A742" s="98"/>
      <c r="B742" s="98"/>
      <c r="C742" s="98"/>
      <c r="D742" s="98"/>
      <c r="E742" s="98"/>
      <c r="F742" s="98"/>
      <c r="G742" s="98"/>
      <c r="H742" s="98"/>
      <c r="I742" s="98"/>
      <c r="J742" s="98"/>
      <c r="K742" s="98"/>
      <c r="L742" s="98"/>
      <c r="M742" s="98"/>
      <c r="N742" s="98"/>
      <c r="O742" s="98"/>
      <c r="P742" s="98"/>
      <c r="Q742" s="98"/>
      <c r="R742" s="98"/>
      <c r="S742" s="98"/>
      <c r="T742" s="98"/>
    </row>
    <row r="743" spans="1:20" x14ac:dyDescent="0.2">
      <c r="A743" s="98"/>
      <c r="B743" s="98"/>
      <c r="C743" s="98"/>
      <c r="D743" s="98"/>
      <c r="E743" s="98"/>
      <c r="F743" s="98"/>
      <c r="G743" s="98"/>
      <c r="H743" s="98"/>
      <c r="I743" s="98"/>
      <c r="J743" s="98"/>
      <c r="K743" s="98"/>
      <c r="L743" s="98"/>
      <c r="M743" s="98"/>
      <c r="N743" s="98"/>
      <c r="O743" s="98"/>
      <c r="P743" s="98"/>
      <c r="Q743" s="98"/>
      <c r="R743" s="98"/>
      <c r="S743" s="98"/>
      <c r="T743" s="98"/>
    </row>
    <row r="744" spans="1:20" x14ac:dyDescent="0.2">
      <c r="A744" s="98"/>
      <c r="B744" s="98"/>
      <c r="C744" s="98"/>
      <c r="D744" s="98"/>
      <c r="E744" s="98"/>
      <c r="F744" s="98"/>
      <c r="G744" s="98"/>
      <c r="H744" s="98"/>
      <c r="I744" s="98"/>
      <c r="J744" s="98"/>
      <c r="K744" s="98"/>
      <c r="L744" s="98"/>
      <c r="M744" s="98"/>
      <c r="N744" s="98"/>
      <c r="O744" s="98"/>
      <c r="P744" s="98"/>
      <c r="Q744" s="98"/>
      <c r="R744" s="98"/>
      <c r="S744" s="98"/>
      <c r="T744" s="98"/>
    </row>
    <row r="745" spans="1:20" x14ac:dyDescent="0.2">
      <c r="A745" s="98"/>
      <c r="B745" s="98"/>
      <c r="C745" s="98"/>
      <c r="D745" s="98"/>
      <c r="E745" s="98"/>
      <c r="F745" s="98"/>
      <c r="G745" s="98"/>
      <c r="H745" s="98"/>
      <c r="I745" s="98"/>
      <c r="J745" s="98"/>
      <c r="K745" s="98"/>
      <c r="L745" s="98"/>
      <c r="M745" s="98"/>
      <c r="N745" s="98"/>
      <c r="O745" s="98"/>
      <c r="P745" s="98"/>
      <c r="Q745" s="98"/>
      <c r="R745" s="98"/>
      <c r="S745" s="98"/>
      <c r="T745" s="98"/>
    </row>
    <row r="746" spans="1:20" x14ac:dyDescent="0.2">
      <c r="A746" s="98"/>
      <c r="B746" s="98"/>
      <c r="C746" s="98"/>
      <c r="D746" s="98"/>
      <c r="E746" s="98"/>
      <c r="F746" s="98"/>
      <c r="G746" s="98"/>
      <c r="H746" s="98"/>
      <c r="I746" s="98"/>
      <c r="J746" s="98"/>
      <c r="K746" s="98"/>
      <c r="L746" s="98"/>
      <c r="M746" s="98"/>
      <c r="N746" s="98"/>
      <c r="O746" s="98"/>
      <c r="P746" s="98"/>
      <c r="Q746" s="98"/>
      <c r="R746" s="98"/>
      <c r="S746" s="98"/>
      <c r="T746" s="98"/>
    </row>
    <row r="747" spans="1:20" x14ac:dyDescent="0.2">
      <c r="A747" s="98"/>
      <c r="B747" s="98"/>
      <c r="C747" s="98"/>
      <c r="D747" s="98"/>
      <c r="E747" s="98"/>
      <c r="F747" s="98"/>
      <c r="G747" s="98"/>
      <c r="H747" s="98"/>
      <c r="I747" s="98"/>
      <c r="J747" s="98"/>
      <c r="K747" s="98"/>
      <c r="L747" s="98"/>
      <c r="M747" s="98"/>
      <c r="N747" s="98"/>
      <c r="O747" s="98"/>
      <c r="P747" s="98"/>
      <c r="Q747" s="98"/>
      <c r="R747" s="98"/>
      <c r="S747" s="98"/>
      <c r="T747" s="98"/>
    </row>
    <row r="748" spans="1:20" x14ac:dyDescent="0.2">
      <c r="A748" s="98"/>
      <c r="B748" s="98"/>
      <c r="C748" s="98"/>
      <c r="D748" s="98"/>
      <c r="E748" s="98"/>
      <c r="F748" s="98"/>
      <c r="G748" s="98"/>
      <c r="H748" s="98"/>
      <c r="I748" s="98"/>
      <c r="J748" s="98"/>
      <c r="K748" s="98"/>
      <c r="L748" s="98"/>
      <c r="M748" s="98"/>
      <c r="N748" s="98"/>
      <c r="O748" s="98"/>
      <c r="P748" s="98"/>
      <c r="Q748" s="98"/>
      <c r="R748" s="98"/>
      <c r="S748" s="98"/>
      <c r="T748" s="98"/>
    </row>
    <row r="749" spans="1:20" x14ac:dyDescent="0.2">
      <c r="A749" s="98"/>
      <c r="B749" s="98"/>
      <c r="C749" s="98"/>
      <c r="D749" s="98"/>
      <c r="E749" s="98"/>
      <c r="F749" s="98"/>
      <c r="G749" s="98"/>
      <c r="H749" s="98"/>
      <c r="I749" s="98"/>
      <c r="J749" s="98"/>
      <c r="K749" s="98"/>
      <c r="L749" s="98"/>
      <c r="M749" s="98"/>
      <c r="N749" s="98"/>
      <c r="O749" s="98"/>
      <c r="P749" s="98"/>
      <c r="Q749" s="98"/>
      <c r="R749" s="98"/>
      <c r="S749" s="98"/>
      <c r="T749" s="98"/>
    </row>
    <row r="750" spans="1:20" x14ac:dyDescent="0.2">
      <c r="A750" s="98"/>
      <c r="B750" s="98"/>
      <c r="C750" s="98"/>
      <c r="D750" s="98"/>
      <c r="E750" s="98"/>
      <c r="F750" s="98"/>
      <c r="G750" s="98"/>
      <c r="H750" s="98"/>
      <c r="I750" s="98"/>
      <c r="J750" s="98"/>
      <c r="K750" s="98"/>
      <c r="L750" s="98"/>
      <c r="M750" s="98"/>
      <c r="N750" s="98"/>
      <c r="O750" s="98"/>
      <c r="P750" s="98"/>
      <c r="Q750" s="98"/>
      <c r="R750" s="98"/>
      <c r="S750" s="98"/>
      <c r="T750" s="98"/>
    </row>
    <row r="751" spans="1:20" x14ac:dyDescent="0.2">
      <c r="A751" s="98"/>
      <c r="B751" s="98"/>
      <c r="C751" s="98"/>
      <c r="D751" s="98"/>
      <c r="E751" s="98"/>
      <c r="F751" s="98"/>
      <c r="G751" s="98"/>
      <c r="H751" s="98"/>
      <c r="I751" s="98"/>
      <c r="J751" s="98"/>
      <c r="K751" s="98"/>
      <c r="L751" s="98"/>
      <c r="M751" s="98"/>
      <c r="N751" s="98"/>
      <c r="O751" s="98"/>
      <c r="P751" s="98"/>
      <c r="Q751" s="98"/>
      <c r="R751" s="98"/>
      <c r="S751" s="98"/>
      <c r="T751" s="98"/>
    </row>
    <row r="752" spans="1:20" x14ac:dyDescent="0.2">
      <c r="A752" s="98"/>
      <c r="B752" s="98"/>
      <c r="C752" s="98"/>
      <c r="D752" s="98"/>
      <c r="E752" s="98"/>
      <c r="F752" s="98"/>
      <c r="G752" s="98"/>
      <c r="H752" s="98"/>
      <c r="I752" s="98"/>
      <c r="J752" s="98"/>
      <c r="K752" s="98"/>
      <c r="L752" s="98"/>
      <c r="M752" s="98"/>
      <c r="N752" s="98"/>
      <c r="O752" s="98"/>
      <c r="P752" s="98"/>
      <c r="Q752" s="98"/>
      <c r="R752" s="98"/>
      <c r="S752" s="98"/>
      <c r="T752" s="98"/>
    </row>
    <row r="753" spans="1:20" x14ac:dyDescent="0.2">
      <c r="A753" s="98"/>
      <c r="B753" s="98"/>
      <c r="C753" s="98"/>
      <c r="D753" s="98"/>
      <c r="E753" s="98"/>
      <c r="F753" s="98"/>
      <c r="G753" s="98"/>
      <c r="H753" s="98"/>
      <c r="I753" s="98"/>
      <c r="J753" s="98"/>
      <c r="K753" s="98"/>
      <c r="L753" s="98"/>
      <c r="M753" s="98"/>
      <c r="N753" s="98"/>
      <c r="O753" s="98"/>
      <c r="P753" s="98"/>
      <c r="Q753" s="98"/>
      <c r="R753" s="98"/>
      <c r="S753" s="98"/>
      <c r="T753" s="98"/>
    </row>
    <row r="754" spans="1:20" x14ac:dyDescent="0.2">
      <c r="A754" s="98"/>
      <c r="B754" s="98"/>
      <c r="C754" s="98"/>
      <c r="D754" s="98"/>
      <c r="E754" s="98"/>
      <c r="F754" s="98"/>
      <c r="G754" s="98"/>
      <c r="H754" s="98"/>
      <c r="I754" s="98"/>
      <c r="J754" s="98"/>
      <c r="K754" s="98"/>
      <c r="L754" s="98"/>
      <c r="M754" s="98"/>
      <c r="N754" s="98"/>
      <c r="O754" s="98"/>
      <c r="P754" s="98"/>
      <c r="Q754" s="98"/>
      <c r="R754" s="98"/>
      <c r="S754" s="98"/>
      <c r="T754" s="98"/>
    </row>
    <row r="755" spans="1:20" x14ac:dyDescent="0.2">
      <c r="A755" s="98"/>
      <c r="B755" s="98"/>
      <c r="C755" s="98"/>
      <c r="D755" s="98"/>
      <c r="E755" s="98"/>
      <c r="F755" s="98"/>
      <c r="G755" s="98"/>
      <c r="H755" s="98"/>
      <c r="I755" s="98"/>
      <c r="J755" s="98"/>
      <c r="K755" s="98"/>
      <c r="L755" s="98"/>
      <c r="M755" s="98"/>
      <c r="N755" s="98"/>
      <c r="O755" s="98"/>
      <c r="P755" s="98"/>
      <c r="Q755" s="98"/>
      <c r="R755" s="98"/>
      <c r="S755" s="98"/>
      <c r="T755" s="98"/>
    </row>
    <row r="756" spans="1:20" x14ac:dyDescent="0.2">
      <c r="A756" s="98"/>
      <c r="B756" s="98"/>
      <c r="C756" s="98"/>
      <c r="D756" s="98"/>
      <c r="E756" s="98"/>
      <c r="F756" s="98"/>
      <c r="G756" s="98"/>
      <c r="H756" s="98"/>
      <c r="I756" s="98"/>
      <c r="J756" s="98"/>
      <c r="K756" s="98"/>
      <c r="L756" s="98"/>
      <c r="M756" s="98"/>
      <c r="N756" s="98"/>
      <c r="O756" s="98"/>
      <c r="P756" s="98"/>
      <c r="Q756" s="98"/>
      <c r="R756" s="98"/>
      <c r="S756" s="98"/>
      <c r="T756" s="98"/>
    </row>
    <row r="757" spans="1:20" x14ac:dyDescent="0.2">
      <c r="A757" s="98"/>
      <c r="B757" s="98"/>
      <c r="C757" s="98"/>
      <c r="D757" s="98"/>
      <c r="E757" s="98"/>
      <c r="F757" s="98"/>
      <c r="G757" s="98"/>
      <c r="H757" s="98"/>
      <c r="I757" s="98"/>
      <c r="J757" s="98"/>
      <c r="K757" s="98"/>
      <c r="L757" s="98"/>
      <c r="M757" s="98"/>
      <c r="N757" s="98"/>
      <c r="O757" s="98"/>
      <c r="P757" s="98"/>
      <c r="Q757" s="98"/>
      <c r="R757" s="98"/>
      <c r="S757" s="98"/>
      <c r="T757" s="98"/>
    </row>
    <row r="758" spans="1:20" x14ac:dyDescent="0.2">
      <c r="A758" s="98"/>
      <c r="B758" s="152"/>
      <c r="C758" s="98"/>
      <c r="D758" s="98"/>
      <c r="E758" s="98"/>
      <c r="F758" s="98"/>
      <c r="G758" s="98"/>
      <c r="H758" s="98"/>
      <c r="I758" s="98"/>
      <c r="J758" s="98"/>
      <c r="K758" s="98"/>
      <c r="L758" s="98"/>
      <c r="M758" s="98"/>
      <c r="N758" s="98"/>
      <c r="O758" s="98"/>
      <c r="P758" s="98"/>
      <c r="Q758" s="98"/>
      <c r="R758" s="98"/>
      <c r="S758" s="98"/>
      <c r="T758" s="98"/>
    </row>
    <row r="759" spans="1:20" x14ac:dyDescent="0.2">
      <c r="A759" s="118"/>
      <c r="B759" s="119" t="s">
        <v>0</v>
      </c>
      <c r="C759" s="98"/>
      <c r="D759" s="98"/>
      <c r="E759" s="98"/>
      <c r="F759" s="98"/>
      <c r="G759" s="98"/>
      <c r="H759" s="98"/>
      <c r="I759" s="98"/>
      <c r="J759" s="98"/>
      <c r="K759" s="98"/>
      <c r="L759" s="98"/>
      <c r="M759" s="98"/>
      <c r="N759" s="98"/>
      <c r="O759" s="98"/>
      <c r="P759" s="98"/>
      <c r="Q759" s="98"/>
      <c r="R759" s="98"/>
      <c r="S759" s="98"/>
      <c r="T759" s="98"/>
    </row>
    <row r="760" spans="1:20" s="2" customFormat="1" ht="33" customHeight="1" x14ac:dyDescent="0.2">
      <c r="A760" s="17"/>
      <c r="B760" s="41" t="s">
        <v>75</v>
      </c>
      <c r="C760" s="40"/>
      <c r="D760" s="40"/>
      <c r="E760" s="40"/>
      <c r="F760" s="40"/>
      <c r="G760" s="40"/>
      <c r="H760" s="40"/>
      <c r="I760" s="40"/>
      <c r="J760" s="40"/>
      <c r="K760" s="15"/>
      <c r="L760" s="15"/>
      <c r="M760" s="15"/>
      <c r="N760" s="15"/>
      <c r="O760" s="15"/>
      <c r="P760" s="15"/>
      <c r="Q760" s="15"/>
      <c r="R760" s="15"/>
      <c r="S760" s="15"/>
      <c r="T760" s="15"/>
    </row>
    <row r="761" spans="1:20" s="3" customFormat="1" ht="15" customHeight="1" x14ac:dyDescent="0.2">
      <c r="A761" s="27"/>
      <c r="B761" s="42"/>
      <c r="C761" s="43"/>
      <c r="D761" s="43"/>
      <c r="E761" s="226">
        <v>2018</v>
      </c>
      <c r="F761" s="226"/>
      <c r="G761" s="226">
        <v>2019</v>
      </c>
      <c r="H761" s="226"/>
      <c r="I761" s="226">
        <v>2020</v>
      </c>
      <c r="J761" s="226"/>
      <c r="K761" s="27"/>
      <c r="L761" s="27"/>
      <c r="M761" s="27"/>
      <c r="N761" s="27"/>
      <c r="O761" s="27"/>
      <c r="P761" s="27"/>
      <c r="Q761" s="27"/>
      <c r="R761" s="27"/>
      <c r="S761" s="27"/>
      <c r="T761" s="27"/>
    </row>
    <row r="762" spans="1:20" s="210" customFormat="1" ht="15" customHeight="1" x14ac:dyDescent="0.2">
      <c r="A762" s="45"/>
      <c r="B762" s="45"/>
      <c r="C762" s="45"/>
      <c r="D762" s="45"/>
      <c r="E762" s="45" t="s">
        <v>45</v>
      </c>
      <c r="F762" s="209" t="s">
        <v>22</v>
      </c>
      <c r="G762" s="205" t="s">
        <v>45</v>
      </c>
      <c r="H762" s="209" t="s">
        <v>22</v>
      </c>
      <c r="I762" s="205" t="s">
        <v>45</v>
      </c>
      <c r="J762" s="209" t="s">
        <v>22</v>
      </c>
      <c r="K762" s="45"/>
      <c r="L762" s="45"/>
      <c r="M762" s="45"/>
      <c r="N762" s="45"/>
      <c r="O762" s="45"/>
      <c r="P762" s="45"/>
      <c r="Q762" s="45"/>
      <c r="R762" s="45"/>
      <c r="S762" s="45"/>
      <c r="T762" s="45"/>
    </row>
    <row r="763" spans="1:20" s="201" customFormat="1" ht="15" customHeight="1" x14ac:dyDescent="0.2">
      <c r="A763" s="19"/>
      <c r="B763" s="49" t="s">
        <v>57</v>
      </c>
      <c r="C763" s="198"/>
      <c r="D763" s="198"/>
      <c r="E763" s="203">
        <v>107.5</v>
      </c>
      <c r="F763" s="204"/>
      <c r="G763" s="203">
        <v>107.2</v>
      </c>
      <c r="H763" s="204"/>
      <c r="I763" s="205">
        <v>107.5</v>
      </c>
      <c r="J763" s="204"/>
      <c r="K763" s="19"/>
      <c r="L763" s="19"/>
      <c r="M763" s="19"/>
      <c r="N763" s="19"/>
      <c r="O763" s="19"/>
      <c r="P763" s="19"/>
      <c r="Q763" s="19"/>
      <c r="R763" s="19"/>
      <c r="S763" s="19"/>
      <c r="T763" s="19"/>
    </row>
    <row r="764" spans="1:20" s="201" customFormat="1" ht="15" customHeight="1" x14ac:dyDescent="0.2">
      <c r="A764" s="19"/>
      <c r="B764" s="202" t="s">
        <v>107</v>
      </c>
      <c r="C764" s="198"/>
      <c r="D764" s="198"/>
      <c r="E764" s="199" t="s">
        <v>108</v>
      </c>
      <c r="F764" s="200">
        <v>130</v>
      </c>
      <c r="G764" s="199" t="s">
        <v>108</v>
      </c>
      <c r="H764" s="200">
        <v>129</v>
      </c>
      <c r="I764" s="199" t="s">
        <v>108</v>
      </c>
      <c r="J764" s="200">
        <v>129</v>
      </c>
      <c r="K764" s="19"/>
      <c r="L764" s="19"/>
      <c r="M764" s="19"/>
      <c r="N764" s="19"/>
      <c r="O764" s="19"/>
      <c r="P764" s="19"/>
      <c r="Q764" s="19"/>
      <c r="R764" s="19"/>
      <c r="S764" s="19"/>
      <c r="T764" s="19"/>
    </row>
    <row r="765" spans="1:20" s="3" customFormat="1" ht="15" customHeight="1" x14ac:dyDescent="0.2">
      <c r="A765" s="27"/>
      <c r="B765" s="27" t="s">
        <v>62</v>
      </c>
      <c r="C765" s="84" t="s">
        <v>30</v>
      </c>
      <c r="D765" s="84"/>
      <c r="E765" s="85">
        <v>80</v>
      </c>
      <c r="F765" s="86">
        <v>74.418604651162795</v>
      </c>
      <c r="G765" s="85">
        <v>79.8</v>
      </c>
      <c r="H765" s="86">
        <v>74.440298507462671</v>
      </c>
      <c r="I765" s="85">
        <v>80.3</v>
      </c>
      <c r="J765" s="86">
        <v>74.697674418604649</v>
      </c>
      <c r="K765" s="15"/>
      <c r="L765" s="15"/>
      <c r="M765" s="15"/>
      <c r="N765" s="15"/>
      <c r="O765" s="15"/>
      <c r="P765" s="15"/>
      <c r="Q765" s="27"/>
      <c r="R765" s="27"/>
      <c r="S765" s="27"/>
      <c r="T765" s="27"/>
    </row>
    <row r="766" spans="1:20" s="3" customFormat="1" ht="15" customHeight="1" x14ac:dyDescent="0.2">
      <c r="A766" s="27"/>
      <c r="B766" s="27"/>
      <c r="C766" s="84" t="s">
        <v>31</v>
      </c>
      <c r="D766" s="84"/>
      <c r="E766" s="85">
        <v>27.5</v>
      </c>
      <c r="F766" s="86">
        <v>25.581395348837212</v>
      </c>
      <c r="G766" s="85">
        <v>27.3</v>
      </c>
      <c r="H766" s="86">
        <v>26</v>
      </c>
      <c r="I766" s="85">
        <v>27.2</v>
      </c>
      <c r="J766" s="86">
        <v>25.302325581395348</v>
      </c>
      <c r="K766" s="27"/>
      <c r="L766" s="27"/>
      <c r="M766" s="27"/>
      <c r="N766" s="27"/>
      <c r="O766" s="27"/>
      <c r="P766" s="27"/>
      <c r="Q766" s="27"/>
      <c r="R766" s="27"/>
      <c r="S766" s="27"/>
      <c r="T766" s="27"/>
    </row>
    <row r="767" spans="1:20" s="3" customFormat="1" ht="15" customHeight="1" x14ac:dyDescent="0.2">
      <c r="A767" s="27"/>
      <c r="B767" s="81" t="s">
        <v>63</v>
      </c>
      <c r="C767" s="81" t="s">
        <v>59</v>
      </c>
      <c r="D767" s="81"/>
      <c r="E767" s="82">
        <v>70.099999999999994</v>
      </c>
      <c r="F767" s="83">
        <v>65.20930232558139</v>
      </c>
      <c r="G767" s="82">
        <v>70.900000000000006</v>
      </c>
      <c r="H767" s="83">
        <v>66.138059701492537</v>
      </c>
      <c r="I767" s="82">
        <v>72.5</v>
      </c>
      <c r="J767" s="83">
        <v>67.441860465116278</v>
      </c>
      <c r="K767" s="44"/>
      <c r="L767" s="44"/>
      <c r="M767" s="44"/>
      <c r="N767" s="44"/>
      <c r="O767" s="44"/>
      <c r="P767" s="44"/>
      <c r="Q767" s="27"/>
      <c r="R767" s="27"/>
      <c r="S767" s="27"/>
      <c r="T767" s="27"/>
    </row>
    <row r="768" spans="1:20" s="3" customFormat="1" ht="15" customHeight="1" thickBot="1" x14ac:dyDescent="0.25">
      <c r="A768" s="27"/>
      <c r="B768" s="78"/>
      <c r="C768" s="87" t="s">
        <v>60</v>
      </c>
      <c r="D768" s="87"/>
      <c r="E768" s="88">
        <v>37.4</v>
      </c>
      <c r="F768" s="89">
        <v>34.790697674418603</v>
      </c>
      <c r="G768" s="88">
        <v>36.299999999999997</v>
      </c>
      <c r="H768" s="89">
        <v>33.861940298507456</v>
      </c>
      <c r="I768" s="88">
        <v>35</v>
      </c>
      <c r="J768" s="89">
        <v>32.558139534883722</v>
      </c>
      <c r="K768" s="27"/>
      <c r="L768" s="27"/>
      <c r="M768" s="27"/>
      <c r="N768" s="27"/>
      <c r="O768" s="27"/>
      <c r="P768" s="27"/>
      <c r="Q768" s="27"/>
      <c r="R768" s="27"/>
      <c r="S768" s="27"/>
      <c r="T768" s="27"/>
    </row>
    <row r="769" spans="1:20" s="3" customFormat="1" ht="15" customHeight="1" thickTop="1" x14ac:dyDescent="0.2">
      <c r="A769" s="27"/>
      <c r="B769" s="79" t="s">
        <v>128</v>
      </c>
      <c r="C769" s="79"/>
      <c r="D769" s="79"/>
      <c r="E769" s="80">
        <v>23.1</v>
      </c>
      <c r="F769" s="90" t="s">
        <v>64</v>
      </c>
      <c r="G769" s="80">
        <v>27.7</v>
      </c>
      <c r="H769" s="91" t="s">
        <v>64</v>
      </c>
      <c r="I769" s="91">
        <v>36.299999999999997</v>
      </c>
      <c r="J769" s="91" t="s">
        <v>64</v>
      </c>
      <c r="K769" s="27"/>
      <c r="L769" s="27"/>
      <c r="M769" s="27"/>
      <c r="N769" s="27"/>
      <c r="O769" s="27"/>
      <c r="P769" s="27"/>
      <c r="Q769" s="27"/>
      <c r="R769" s="27"/>
      <c r="S769" s="27"/>
      <c r="T769" s="27"/>
    </row>
    <row r="770" spans="1:20" s="3" customFormat="1" ht="15" customHeight="1" x14ac:dyDescent="0.2">
      <c r="A770" s="27"/>
      <c r="B770" s="79" t="s">
        <v>129</v>
      </c>
      <c r="C770" s="79"/>
      <c r="D770" s="79"/>
      <c r="E770" s="80">
        <v>50.5</v>
      </c>
      <c r="F770" s="90" t="s">
        <v>64</v>
      </c>
      <c r="G770" s="80">
        <v>60.1</v>
      </c>
      <c r="H770" s="91" t="s">
        <v>64</v>
      </c>
      <c r="I770" s="91">
        <v>63.6</v>
      </c>
      <c r="J770" s="91" t="s">
        <v>64</v>
      </c>
      <c r="K770" s="15"/>
      <c r="L770" s="15"/>
      <c r="M770" s="15"/>
      <c r="N770" s="15"/>
      <c r="O770" s="15"/>
      <c r="P770" s="15"/>
      <c r="Q770" s="27"/>
      <c r="R770" s="27"/>
      <c r="S770" s="27"/>
      <c r="T770" s="27"/>
    </row>
    <row r="771" spans="1:20" s="3" customFormat="1" ht="15" customHeight="1" x14ac:dyDescent="0.2">
      <c r="A771" s="27"/>
      <c r="B771" s="79" t="s">
        <v>61</v>
      </c>
      <c r="C771" s="79"/>
      <c r="D771" s="79"/>
      <c r="E771" s="80">
        <v>20.9</v>
      </c>
      <c r="F771" s="90" t="s">
        <v>64</v>
      </c>
      <c r="G771" s="80">
        <v>32.200000000000003</v>
      </c>
      <c r="H771" s="91" t="s">
        <v>64</v>
      </c>
      <c r="I771" s="91">
        <v>45.7</v>
      </c>
      <c r="J771" s="91" t="s">
        <v>64</v>
      </c>
      <c r="K771" s="27"/>
      <c r="L771" s="27"/>
      <c r="M771" s="27"/>
      <c r="N771" s="27"/>
      <c r="O771" s="27"/>
      <c r="P771" s="27"/>
      <c r="Q771" s="27"/>
      <c r="R771" s="27"/>
      <c r="S771" s="27"/>
      <c r="T771" s="27"/>
    </row>
    <row r="772" spans="1:20" s="3" customFormat="1" ht="15" customHeight="1" x14ac:dyDescent="0.2">
      <c r="A772" s="27"/>
      <c r="B772" s="79" t="s">
        <v>130</v>
      </c>
      <c r="C772" s="79"/>
      <c r="D772" s="79"/>
      <c r="E772" s="80">
        <v>1.1000000000000001</v>
      </c>
      <c r="F772" s="90" t="s">
        <v>64</v>
      </c>
      <c r="G772" s="80">
        <v>1.2</v>
      </c>
      <c r="H772" s="91" t="s">
        <v>64</v>
      </c>
      <c r="I772" s="91">
        <v>1.2</v>
      </c>
      <c r="J772" s="91" t="s">
        <v>64</v>
      </c>
      <c r="K772" s="44"/>
      <c r="L772" s="44"/>
      <c r="M772" s="44"/>
      <c r="N772" s="44"/>
      <c r="O772" s="44"/>
      <c r="P772" s="44"/>
      <c r="Q772" s="27"/>
      <c r="R772" s="27"/>
      <c r="S772" s="27"/>
      <c r="T772" s="27"/>
    </row>
    <row r="773" spans="1:20" s="2" customFormat="1" x14ac:dyDescent="0.2">
      <c r="A773" s="15"/>
      <c r="B773" s="207"/>
      <c r="C773" s="207"/>
      <c r="D773" s="207"/>
      <c r="E773" s="208"/>
      <c r="F773" s="208"/>
      <c r="G773" s="208"/>
      <c r="H773" s="208"/>
      <c r="I773" s="208"/>
      <c r="J773" s="208"/>
      <c r="K773" s="27"/>
      <c r="L773" s="27"/>
      <c r="M773" s="27"/>
      <c r="N773" s="27"/>
      <c r="O773" s="27"/>
      <c r="P773" s="27"/>
      <c r="Q773" s="15"/>
      <c r="R773" s="15"/>
      <c r="S773" s="15"/>
      <c r="T773" s="15"/>
    </row>
    <row r="774" spans="1:20" s="2" customFormat="1" x14ac:dyDescent="0.2">
      <c r="A774" s="15"/>
      <c r="B774" s="46"/>
      <c r="C774" s="46"/>
      <c r="D774" s="47"/>
      <c r="E774" s="206"/>
      <c r="F774" s="47"/>
      <c r="G774" s="47"/>
      <c r="H774" s="47"/>
      <c r="I774" s="47"/>
      <c r="J774" s="47"/>
      <c r="K774" s="15"/>
      <c r="L774" s="15"/>
      <c r="M774" s="15"/>
      <c r="N774" s="15"/>
      <c r="O774" s="15"/>
      <c r="P774" s="15"/>
      <c r="Q774" s="15"/>
      <c r="R774" s="15"/>
      <c r="S774" s="15"/>
      <c r="T774" s="15"/>
    </row>
    <row r="775" spans="1:20" s="2" customFormat="1" ht="16.5" x14ac:dyDescent="0.2">
      <c r="A775" s="15"/>
      <c r="B775" s="46"/>
      <c r="C775" s="46"/>
      <c r="D775" s="47"/>
      <c r="E775" s="50"/>
      <c r="F775" s="50"/>
      <c r="G775" s="48"/>
      <c r="H775" s="50"/>
      <c r="I775" s="48"/>
      <c r="J775" s="50"/>
      <c r="K775" s="15"/>
      <c r="L775" s="15"/>
      <c r="M775" s="15"/>
      <c r="N775" s="15"/>
      <c r="O775" s="15"/>
      <c r="P775" s="15"/>
      <c r="Q775" s="15"/>
      <c r="R775" s="15"/>
      <c r="S775" s="15"/>
      <c r="T775" s="15"/>
    </row>
    <row r="776" spans="1:20" s="2" customFormat="1" x14ac:dyDescent="0.2">
      <c r="A776" s="15"/>
      <c r="B776" s="51"/>
      <c r="C776" s="42"/>
      <c r="D776" s="42"/>
      <c r="E776" s="19"/>
      <c r="F776" s="19"/>
      <c r="G776" s="19"/>
      <c r="H776" s="19"/>
      <c r="I776" s="19"/>
      <c r="J776" s="19"/>
      <c r="K776" s="15"/>
      <c r="L776" s="15"/>
      <c r="M776" s="15"/>
      <c r="N776" s="15"/>
      <c r="O776" s="15"/>
      <c r="P776" s="15"/>
      <c r="Q776" s="15"/>
      <c r="R776" s="15"/>
      <c r="S776" s="15"/>
      <c r="T776" s="15"/>
    </row>
    <row r="777" spans="1:20" s="2" customFormat="1" ht="15" x14ac:dyDescent="0.25">
      <c r="A777" s="15"/>
      <c r="B777" s="52"/>
      <c r="C777" s="53"/>
      <c r="D777" s="53"/>
      <c r="E777" s="54"/>
      <c r="F777" s="55"/>
      <c r="G777" s="54"/>
      <c r="H777" s="55"/>
      <c r="I777" s="54"/>
      <c r="J777" s="55"/>
      <c r="K777" s="15"/>
      <c r="L777" s="15"/>
      <c r="M777" s="15"/>
      <c r="N777" s="15"/>
      <c r="O777" s="15"/>
      <c r="P777" s="15"/>
      <c r="Q777" s="15"/>
      <c r="R777" s="15"/>
      <c r="S777" s="15"/>
      <c r="T777" s="15"/>
    </row>
    <row r="778" spans="1:20" s="2" customFormat="1" x14ac:dyDescent="0.2">
      <c r="A778" s="15"/>
      <c r="B778" s="24"/>
      <c r="C778" s="56"/>
      <c r="D778" s="56"/>
      <c r="E778" s="56"/>
      <c r="F778" s="56"/>
      <c r="G778" s="56"/>
      <c r="H778" s="57"/>
      <c r="I778" s="56"/>
      <c r="J778" s="56"/>
      <c r="K778" s="15"/>
      <c r="L778" s="15"/>
      <c r="M778" s="15"/>
      <c r="N778" s="15"/>
      <c r="O778" s="15"/>
      <c r="P778" s="15"/>
      <c r="Q778" s="15"/>
      <c r="R778" s="15"/>
      <c r="S778" s="15"/>
      <c r="T778" s="15"/>
    </row>
    <row r="779" spans="1:20" s="2" customFormat="1" x14ac:dyDescent="0.2">
      <c r="A779" s="15"/>
      <c r="B779" s="24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15"/>
      <c r="P779" s="15"/>
      <c r="Q779" s="15"/>
      <c r="R779" s="15"/>
      <c r="S779" s="15"/>
      <c r="T779" s="15"/>
    </row>
    <row r="780" spans="1:20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</row>
    <row r="781" spans="1:20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</row>
    <row r="782" spans="1:20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</row>
    <row r="783" spans="1:20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</row>
    <row r="784" spans="1:20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</row>
    <row r="785" spans="1:20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</row>
    <row r="786" spans="1:20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</row>
    <row r="787" spans="1:20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</row>
    <row r="788" spans="1:20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</row>
    <row r="789" spans="1:20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</row>
    <row r="790" spans="1:20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</row>
    <row r="791" spans="1:20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</row>
    <row r="792" spans="1:20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</row>
    <row r="793" spans="1:20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</row>
    <row r="794" spans="1:20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</row>
    <row r="795" spans="1:20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</row>
    <row r="796" spans="1:20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</row>
    <row r="797" spans="1:20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</row>
    <row r="798" spans="1:20" x14ac:dyDescent="0.2">
      <c r="A798" s="15"/>
      <c r="B798" s="96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</row>
    <row r="799" spans="1:20" x14ac:dyDescent="0.2">
      <c r="A799" s="35"/>
      <c r="B799" s="74" t="s">
        <v>0</v>
      </c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</row>
    <row r="800" spans="1:20" ht="33" customHeight="1" x14ac:dyDescent="0.2">
      <c r="A800" s="97"/>
      <c r="B800" s="97" t="s">
        <v>12</v>
      </c>
      <c r="C800" s="98"/>
      <c r="D800" s="98"/>
      <c r="E800" s="98"/>
      <c r="F800" s="98"/>
      <c r="G800" s="98"/>
      <c r="H800" s="98"/>
      <c r="I800" s="98"/>
      <c r="J800" s="98"/>
      <c r="K800" s="98"/>
      <c r="L800" s="98"/>
      <c r="M800" s="98"/>
      <c r="N800" s="98"/>
      <c r="O800" s="98"/>
      <c r="P800" s="98"/>
      <c r="Q800" s="98"/>
      <c r="R800" s="98"/>
      <c r="S800" s="98"/>
      <c r="T800" s="98"/>
    </row>
    <row r="801" spans="1:20" ht="15" customHeight="1" x14ac:dyDescent="0.2">
      <c r="A801" s="98"/>
      <c r="B801" s="120" t="s">
        <v>76</v>
      </c>
      <c r="C801" s="121">
        <v>2016</v>
      </c>
      <c r="D801" s="121">
        <v>2017</v>
      </c>
      <c r="E801" s="121">
        <v>2018</v>
      </c>
      <c r="F801" s="121">
        <v>2019</v>
      </c>
      <c r="G801" s="121">
        <v>2020</v>
      </c>
      <c r="H801" s="98"/>
      <c r="I801" s="98"/>
      <c r="J801" s="98"/>
      <c r="K801" s="98"/>
      <c r="L801" s="98"/>
      <c r="M801" s="98"/>
      <c r="N801" s="98"/>
      <c r="O801" s="98"/>
      <c r="P801" s="98"/>
      <c r="Q801" s="98"/>
      <c r="R801" s="98"/>
      <c r="S801" s="98"/>
      <c r="T801" s="98"/>
    </row>
    <row r="802" spans="1:20" ht="15" customHeight="1" x14ac:dyDescent="0.2">
      <c r="A802" s="98"/>
      <c r="B802" s="122" t="s">
        <v>85</v>
      </c>
      <c r="C802" s="169">
        <v>913</v>
      </c>
      <c r="D802" s="169">
        <v>1388</v>
      </c>
      <c r="E802" s="169">
        <v>1993</v>
      </c>
      <c r="F802" s="169">
        <v>2757</v>
      </c>
      <c r="G802" s="169">
        <v>3972</v>
      </c>
      <c r="H802" s="98"/>
      <c r="I802" s="98"/>
      <c r="J802" s="98"/>
      <c r="K802" s="98"/>
      <c r="L802" s="98"/>
      <c r="M802" s="98"/>
      <c r="N802" s="98"/>
      <c r="O802" s="98"/>
      <c r="P802" s="98"/>
      <c r="Q802" s="98"/>
      <c r="R802" s="98"/>
      <c r="S802" s="98"/>
      <c r="T802" s="98"/>
    </row>
    <row r="803" spans="1:20" ht="15" customHeight="1" x14ac:dyDescent="0.2">
      <c r="A803" s="98"/>
      <c r="B803" s="124"/>
      <c r="C803" s="98"/>
      <c r="D803" s="98"/>
      <c r="E803" s="98"/>
      <c r="F803" s="98"/>
      <c r="G803" s="98"/>
      <c r="H803" s="98"/>
      <c r="I803" s="98"/>
      <c r="J803" s="98"/>
      <c r="K803" s="98"/>
      <c r="L803" s="98"/>
      <c r="M803" s="98"/>
      <c r="N803" s="98"/>
      <c r="O803" s="98"/>
      <c r="P803" s="98"/>
      <c r="Q803" s="98"/>
      <c r="R803" s="98"/>
      <c r="S803" s="98"/>
      <c r="T803" s="98"/>
    </row>
    <row r="804" spans="1:20" x14ac:dyDescent="0.2">
      <c r="A804" s="98"/>
      <c r="B804" s="98"/>
      <c r="C804" s="98"/>
      <c r="D804" s="98"/>
      <c r="E804" s="98"/>
      <c r="F804" s="98"/>
      <c r="G804" s="98"/>
      <c r="H804" s="98"/>
      <c r="I804" s="98"/>
      <c r="J804" s="98"/>
      <c r="K804" s="98"/>
      <c r="L804" s="98"/>
      <c r="M804" s="98"/>
      <c r="N804" s="98"/>
      <c r="O804" s="98"/>
      <c r="P804" s="98"/>
      <c r="Q804" s="98"/>
      <c r="R804" s="98"/>
      <c r="S804" s="98"/>
      <c r="T804" s="98"/>
    </row>
    <row r="805" spans="1:20" x14ac:dyDescent="0.2">
      <c r="A805" s="98"/>
      <c r="B805" s="98"/>
      <c r="C805" s="98"/>
      <c r="D805" s="98"/>
      <c r="E805" s="98"/>
      <c r="F805" s="98"/>
      <c r="G805" s="98"/>
      <c r="H805" s="98"/>
      <c r="I805" s="98"/>
      <c r="J805" s="98"/>
      <c r="K805" s="98"/>
      <c r="L805" s="98"/>
      <c r="M805" s="98"/>
      <c r="N805" s="98"/>
      <c r="O805" s="98"/>
      <c r="P805" s="98"/>
      <c r="Q805" s="98"/>
      <c r="R805" s="98"/>
      <c r="S805" s="98"/>
      <c r="T805" s="98"/>
    </row>
    <row r="806" spans="1:20" x14ac:dyDescent="0.2">
      <c r="A806" s="98"/>
      <c r="B806" s="98"/>
      <c r="C806" s="98"/>
      <c r="D806" s="98"/>
      <c r="E806" s="98"/>
      <c r="F806" s="98"/>
      <c r="G806" s="98"/>
      <c r="H806" s="98"/>
      <c r="I806" s="98"/>
      <c r="J806" s="98"/>
      <c r="K806" s="98"/>
      <c r="L806" s="98"/>
      <c r="M806" s="98"/>
      <c r="N806" s="98"/>
      <c r="O806" s="98"/>
      <c r="P806" s="98"/>
      <c r="Q806" s="98"/>
      <c r="R806" s="98"/>
      <c r="S806" s="98"/>
      <c r="T806" s="98"/>
    </row>
    <row r="807" spans="1:20" x14ac:dyDescent="0.2">
      <c r="A807" s="98"/>
      <c r="B807" s="98"/>
      <c r="C807" s="98"/>
      <c r="D807" s="98"/>
      <c r="E807" s="98"/>
      <c r="F807" s="98"/>
      <c r="G807" s="98"/>
      <c r="H807" s="98"/>
      <c r="I807" s="98"/>
      <c r="J807" s="98"/>
      <c r="K807" s="98"/>
      <c r="L807" s="98"/>
      <c r="M807" s="98"/>
      <c r="N807" s="98"/>
      <c r="O807" s="98"/>
      <c r="P807" s="98"/>
      <c r="Q807" s="98"/>
      <c r="R807" s="98"/>
      <c r="S807" s="98"/>
      <c r="T807" s="98"/>
    </row>
    <row r="808" spans="1:20" x14ac:dyDescent="0.2">
      <c r="A808" s="98"/>
      <c r="B808" s="98"/>
      <c r="C808" s="98"/>
      <c r="D808" s="98"/>
      <c r="E808" s="98"/>
      <c r="F808" s="98"/>
      <c r="G808" s="98"/>
      <c r="H808" s="98"/>
      <c r="I808" s="98"/>
      <c r="J808" s="98"/>
      <c r="K808" s="98"/>
      <c r="L808" s="98"/>
      <c r="M808" s="98"/>
      <c r="N808" s="98"/>
      <c r="O808" s="98"/>
      <c r="P808" s="98"/>
      <c r="Q808" s="98"/>
      <c r="R808" s="98"/>
      <c r="S808" s="98"/>
      <c r="T808" s="98"/>
    </row>
    <row r="809" spans="1:20" x14ac:dyDescent="0.2">
      <c r="A809" s="98"/>
      <c r="B809" s="98"/>
      <c r="C809" s="98"/>
      <c r="D809" s="98"/>
      <c r="E809" s="98"/>
      <c r="F809" s="98"/>
      <c r="G809" s="98"/>
      <c r="H809" s="98"/>
      <c r="I809" s="98"/>
      <c r="J809" s="98"/>
      <c r="K809" s="98"/>
      <c r="L809" s="98"/>
      <c r="M809" s="98"/>
      <c r="N809" s="98"/>
      <c r="O809" s="98"/>
      <c r="P809" s="98"/>
      <c r="Q809" s="98"/>
      <c r="R809" s="98"/>
      <c r="S809" s="98"/>
      <c r="T809" s="98"/>
    </row>
    <row r="810" spans="1:20" x14ac:dyDescent="0.2">
      <c r="A810" s="98"/>
      <c r="B810" s="98"/>
      <c r="C810" s="98"/>
      <c r="D810" s="98"/>
      <c r="E810" s="98"/>
      <c r="F810" s="98"/>
      <c r="G810" s="98"/>
      <c r="H810" s="98"/>
      <c r="I810" s="98"/>
      <c r="J810" s="98"/>
      <c r="K810" s="98"/>
      <c r="L810" s="98"/>
      <c r="M810" s="98"/>
      <c r="N810" s="98"/>
      <c r="O810" s="98"/>
      <c r="P810" s="98"/>
      <c r="Q810" s="98"/>
      <c r="R810" s="98"/>
      <c r="S810" s="98"/>
      <c r="T810" s="98"/>
    </row>
    <row r="811" spans="1:20" x14ac:dyDescent="0.2">
      <c r="A811" s="98"/>
      <c r="B811" s="98"/>
      <c r="C811" s="98"/>
      <c r="D811" s="98"/>
      <c r="E811" s="98"/>
      <c r="F811" s="98"/>
      <c r="G811" s="98"/>
      <c r="H811" s="98"/>
      <c r="I811" s="98"/>
      <c r="J811" s="98"/>
      <c r="K811" s="98"/>
      <c r="L811" s="98"/>
      <c r="M811" s="98"/>
      <c r="N811" s="98"/>
      <c r="O811" s="98"/>
      <c r="P811" s="98"/>
      <c r="Q811" s="98"/>
      <c r="R811" s="98"/>
      <c r="S811" s="98"/>
      <c r="T811" s="98"/>
    </row>
    <row r="812" spans="1:20" x14ac:dyDescent="0.2">
      <c r="A812" s="98"/>
      <c r="B812" s="98"/>
      <c r="C812" s="98"/>
      <c r="D812" s="98"/>
      <c r="E812" s="98"/>
      <c r="F812" s="98"/>
      <c r="G812" s="98"/>
      <c r="H812" s="98"/>
      <c r="I812" s="98"/>
      <c r="J812" s="98"/>
      <c r="K812" s="98"/>
      <c r="L812" s="98"/>
      <c r="M812" s="98"/>
      <c r="N812" s="98"/>
      <c r="O812" s="98"/>
      <c r="P812" s="98"/>
      <c r="Q812" s="98"/>
      <c r="R812" s="98"/>
      <c r="S812" s="98"/>
      <c r="T812" s="98"/>
    </row>
    <row r="813" spans="1:20" x14ac:dyDescent="0.2">
      <c r="A813" s="98"/>
      <c r="B813" s="98"/>
      <c r="C813" s="98"/>
      <c r="D813" s="98"/>
      <c r="E813" s="98"/>
      <c r="F813" s="98"/>
      <c r="G813" s="98"/>
      <c r="H813" s="98"/>
      <c r="I813" s="98"/>
      <c r="J813" s="98"/>
      <c r="K813" s="98"/>
      <c r="L813" s="98"/>
      <c r="M813" s="98"/>
      <c r="N813" s="98"/>
      <c r="O813" s="98"/>
      <c r="P813" s="98"/>
      <c r="Q813" s="98"/>
      <c r="R813" s="98"/>
      <c r="S813" s="98"/>
      <c r="T813" s="98"/>
    </row>
    <row r="814" spans="1:20" x14ac:dyDescent="0.2">
      <c r="A814" s="98"/>
      <c r="B814" s="98"/>
      <c r="C814" s="98"/>
      <c r="D814" s="98"/>
      <c r="E814" s="98"/>
      <c r="F814" s="98"/>
      <c r="G814" s="98"/>
      <c r="H814" s="98"/>
      <c r="I814" s="98"/>
      <c r="J814" s="98"/>
      <c r="K814" s="98"/>
      <c r="L814" s="98"/>
      <c r="M814" s="98"/>
      <c r="N814" s="98"/>
      <c r="O814" s="98"/>
      <c r="P814" s="98"/>
      <c r="Q814" s="98"/>
      <c r="R814" s="98"/>
      <c r="S814" s="98"/>
      <c r="T814" s="98"/>
    </row>
    <row r="815" spans="1:20" x14ac:dyDescent="0.2">
      <c r="A815" s="98"/>
      <c r="B815" s="98"/>
      <c r="C815" s="98"/>
      <c r="D815" s="98"/>
      <c r="E815" s="98"/>
      <c r="F815" s="98"/>
      <c r="G815" s="98"/>
      <c r="H815" s="98"/>
      <c r="I815" s="98"/>
      <c r="J815" s="98"/>
      <c r="K815" s="98"/>
      <c r="L815" s="98"/>
      <c r="M815" s="98"/>
      <c r="N815" s="98"/>
      <c r="O815" s="98"/>
      <c r="P815" s="98"/>
      <c r="Q815" s="98"/>
      <c r="R815" s="98"/>
      <c r="S815" s="98"/>
      <c r="T815" s="98"/>
    </row>
    <row r="816" spans="1:20" x14ac:dyDescent="0.2">
      <c r="A816" s="98"/>
      <c r="B816" s="98"/>
      <c r="C816" s="98"/>
      <c r="D816" s="98"/>
      <c r="E816" s="98"/>
      <c r="F816" s="98"/>
      <c r="G816" s="98"/>
      <c r="H816" s="98"/>
      <c r="I816" s="98"/>
      <c r="J816" s="98"/>
      <c r="K816" s="98"/>
      <c r="L816" s="98"/>
      <c r="M816" s="98"/>
      <c r="N816" s="98"/>
      <c r="O816" s="98"/>
      <c r="P816" s="98"/>
      <c r="Q816" s="98"/>
      <c r="R816" s="98"/>
      <c r="S816" s="98"/>
      <c r="T816" s="98"/>
    </row>
    <row r="817" spans="1:20" x14ac:dyDescent="0.2">
      <c r="A817" s="98"/>
      <c r="B817" s="98"/>
      <c r="C817" s="98"/>
      <c r="D817" s="98"/>
      <c r="E817" s="98"/>
      <c r="F817" s="98"/>
      <c r="G817" s="98"/>
      <c r="H817" s="98"/>
      <c r="I817" s="98"/>
      <c r="J817" s="98"/>
      <c r="K817" s="98"/>
      <c r="L817" s="98"/>
      <c r="M817" s="98"/>
      <c r="N817" s="98"/>
      <c r="O817" s="98"/>
      <c r="P817" s="98"/>
      <c r="Q817" s="98"/>
      <c r="R817" s="98"/>
      <c r="S817" s="98"/>
      <c r="T817" s="98"/>
    </row>
    <row r="818" spans="1:20" x14ac:dyDescent="0.2">
      <c r="A818" s="98"/>
      <c r="B818" s="98"/>
      <c r="C818" s="98"/>
      <c r="D818" s="98"/>
      <c r="E818" s="98"/>
      <c r="F818" s="98"/>
      <c r="G818" s="98"/>
      <c r="H818" s="98"/>
      <c r="I818" s="98"/>
      <c r="J818" s="98"/>
      <c r="K818" s="98"/>
      <c r="L818" s="98"/>
      <c r="M818" s="98"/>
      <c r="N818" s="98"/>
      <c r="O818" s="98"/>
      <c r="P818" s="98"/>
      <c r="Q818" s="98"/>
      <c r="R818" s="98"/>
      <c r="S818" s="98"/>
      <c r="T818" s="98"/>
    </row>
    <row r="819" spans="1:20" x14ac:dyDescent="0.2">
      <c r="A819" s="98"/>
      <c r="B819" s="98"/>
      <c r="C819" s="98"/>
      <c r="D819" s="98"/>
      <c r="E819" s="98"/>
      <c r="F819" s="98"/>
      <c r="G819" s="98"/>
      <c r="H819" s="98"/>
      <c r="I819" s="98"/>
      <c r="J819" s="98"/>
      <c r="K819" s="98"/>
      <c r="L819" s="98"/>
      <c r="M819" s="98"/>
      <c r="N819" s="98"/>
      <c r="O819" s="98"/>
      <c r="P819" s="98"/>
      <c r="Q819" s="98"/>
      <c r="R819" s="98"/>
      <c r="S819" s="98"/>
      <c r="T819" s="98"/>
    </row>
    <row r="820" spans="1:20" x14ac:dyDescent="0.2">
      <c r="A820" s="98"/>
      <c r="B820" s="98"/>
      <c r="C820" s="98"/>
      <c r="D820" s="98"/>
      <c r="E820" s="98"/>
      <c r="F820" s="98"/>
      <c r="G820" s="98"/>
      <c r="H820" s="98"/>
      <c r="I820" s="98"/>
      <c r="J820" s="98"/>
      <c r="K820" s="98"/>
      <c r="L820" s="98"/>
      <c r="M820" s="98"/>
      <c r="N820" s="98"/>
      <c r="O820" s="98"/>
      <c r="P820" s="98"/>
      <c r="Q820" s="98"/>
      <c r="R820" s="98"/>
      <c r="S820" s="98"/>
      <c r="T820" s="98"/>
    </row>
    <row r="821" spans="1:20" x14ac:dyDescent="0.2">
      <c r="A821" s="98"/>
      <c r="B821" s="98"/>
      <c r="C821" s="98"/>
      <c r="D821" s="98"/>
      <c r="E821" s="98"/>
      <c r="F821" s="98"/>
      <c r="G821" s="98"/>
      <c r="H821" s="98"/>
      <c r="I821" s="98"/>
      <c r="J821" s="98"/>
      <c r="K821" s="98"/>
      <c r="L821" s="98"/>
      <c r="M821" s="98"/>
      <c r="N821" s="98"/>
      <c r="O821" s="98"/>
      <c r="P821" s="98"/>
      <c r="Q821" s="98"/>
      <c r="R821" s="98"/>
      <c r="S821" s="98"/>
      <c r="T821" s="98"/>
    </row>
    <row r="822" spans="1:20" x14ac:dyDescent="0.2">
      <c r="A822" s="98"/>
      <c r="B822" s="98"/>
      <c r="C822" s="98"/>
      <c r="D822" s="98"/>
      <c r="E822" s="98"/>
      <c r="F822" s="98"/>
      <c r="G822" s="98"/>
      <c r="H822" s="98"/>
      <c r="I822" s="98"/>
      <c r="J822" s="98"/>
      <c r="K822" s="98"/>
      <c r="L822" s="98"/>
      <c r="M822" s="98"/>
      <c r="N822" s="98"/>
      <c r="O822" s="98"/>
      <c r="P822" s="98"/>
      <c r="Q822" s="98"/>
      <c r="R822" s="98"/>
      <c r="S822" s="98"/>
      <c r="T822" s="98"/>
    </row>
    <row r="823" spans="1:20" x14ac:dyDescent="0.2">
      <c r="A823" s="98"/>
      <c r="B823" s="98"/>
      <c r="C823" s="98"/>
      <c r="D823" s="98"/>
      <c r="E823" s="98"/>
      <c r="F823" s="98"/>
      <c r="G823" s="98"/>
      <c r="H823" s="98"/>
      <c r="I823" s="98"/>
      <c r="J823" s="98"/>
      <c r="K823" s="98"/>
      <c r="L823" s="98"/>
      <c r="M823" s="98"/>
      <c r="N823" s="98"/>
      <c r="O823" s="98"/>
      <c r="P823" s="98"/>
      <c r="Q823" s="98"/>
      <c r="R823" s="98"/>
      <c r="S823" s="98"/>
      <c r="T823" s="98"/>
    </row>
    <row r="824" spans="1:20" x14ac:dyDescent="0.2">
      <c r="A824" s="98"/>
      <c r="B824" s="98"/>
      <c r="C824" s="98"/>
      <c r="D824" s="98"/>
      <c r="E824" s="98"/>
      <c r="F824" s="98"/>
      <c r="G824" s="98"/>
      <c r="H824" s="98"/>
      <c r="I824" s="98"/>
      <c r="J824" s="98"/>
      <c r="K824" s="98"/>
      <c r="L824" s="98"/>
      <c r="M824" s="98"/>
      <c r="N824" s="98"/>
      <c r="O824" s="98"/>
      <c r="P824" s="98"/>
      <c r="Q824" s="98"/>
      <c r="R824" s="98"/>
      <c r="S824" s="98"/>
      <c r="T824" s="98"/>
    </row>
    <row r="825" spans="1:20" x14ac:dyDescent="0.2">
      <c r="A825" s="98"/>
      <c r="B825" s="98"/>
      <c r="C825" s="98"/>
      <c r="D825" s="98"/>
      <c r="E825" s="98"/>
      <c r="F825" s="98"/>
      <c r="G825" s="98"/>
      <c r="H825" s="98"/>
      <c r="I825" s="98"/>
      <c r="J825" s="98"/>
      <c r="K825" s="98"/>
      <c r="L825" s="98"/>
      <c r="M825" s="98"/>
      <c r="N825" s="98"/>
      <c r="O825" s="98"/>
      <c r="P825" s="98"/>
      <c r="Q825" s="98"/>
      <c r="R825" s="98"/>
      <c r="S825" s="98"/>
      <c r="T825" s="98"/>
    </row>
    <row r="826" spans="1:20" x14ac:dyDescent="0.2">
      <c r="A826" s="98"/>
      <c r="B826" s="98"/>
      <c r="C826" s="98"/>
      <c r="D826" s="98"/>
      <c r="E826" s="98"/>
      <c r="F826" s="98"/>
      <c r="G826" s="98"/>
      <c r="H826" s="98"/>
      <c r="I826" s="98"/>
      <c r="J826" s="98"/>
      <c r="K826" s="98"/>
      <c r="L826" s="98"/>
      <c r="M826" s="98"/>
      <c r="N826" s="98"/>
      <c r="O826" s="98"/>
      <c r="P826" s="98"/>
      <c r="Q826" s="98"/>
      <c r="R826" s="98"/>
      <c r="S826" s="98"/>
      <c r="T826" s="98"/>
    </row>
    <row r="827" spans="1:20" x14ac:dyDescent="0.2">
      <c r="A827" s="98"/>
      <c r="B827" s="98"/>
      <c r="C827" s="98"/>
      <c r="D827" s="98"/>
      <c r="E827" s="98"/>
      <c r="F827" s="98"/>
      <c r="G827" s="98"/>
      <c r="H827" s="98"/>
      <c r="I827" s="98"/>
      <c r="J827" s="98"/>
      <c r="K827" s="98"/>
      <c r="L827" s="98"/>
      <c r="M827" s="98"/>
      <c r="N827" s="98"/>
      <c r="O827" s="98"/>
      <c r="P827" s="98"/>
      <c r="Q827" s="98"/>
      <c r="R827" s="98"/>
      <c r="S827" s="98"/>
      <c r="T827" s="98"/>
    </row>
    <row r="828" spans="1:20" x14ac:dyDescent="0.2">
      <c r="A828" s="98"/>
      <c r="B828" s="98"/>
      <c r="C828" s="98"/>
      <c r="D828" s="98"/>
      <c r="E828" s="98"/>
      <c r="F828" s="98"/>
      <c r="G828" s="98"/>
      <c r="H828" s="98"/>
      <c r="I828" s="98"/>
      <c r="J828" s="98"/>
      <c r="K828" s="98"/>
      <c r="L828" s="98"/>
      <c r="M828" s="98"/>
      <c r="N828" s="98"/>
      <c r="O828" s="98"/>
      <c r="P828" s="98"/>
      <c r="Q828" s="98"/>
      <c r="R828" s="98"/>
      <c r="S828" s="98"/>
      <c r="T828" s="98"/>
    </row>
    <row r="829" spans="1:20" x14ac:dyDescent="0.2">
      <c r="A829" s="98"/>
      <c r="B829" s="98"/>
      <c r="C829" s="98"/>
      <c r="D829" s="98"/>
      <c r="E829" s="98"/>
      <c r="F829" s="98"/>
      <c r="G829" s="98"/>
      <c r="H829" s="98"/>
      <c r="I829" s="98"/>
      <c r="J829" s="98"/>
      <c r="K829" s="98"/>
      <c r="L829" s="98"/>
      <c r="M829" s="98"/>
      <c r="N829" s="98"/>
      <c r="O829" s="98"/>
      <c r="P829" s="98"/>
      <c r="Q829" s="98"/>
      <c r="R829" s="98"/>
      <c r="S829" s="98"/>
      <c r="T829" s="98"/>
    </row>
    <row r="830" spans="1:20" x14ac:dyDescent="0.2">
      <c r="A830" s="98"/>
      <c r="B830" s="98"/>
      <c r="C830" s="98"/>
      <c r="D830" s="98"/>
      <c r="E830" s="98"/>
      <c r="F830" s="98"/>
      <c r="G830" s="98"/>
      <c r="H830" s="98"/>
      <c r="I830" s="98"/>
      <c r="J830" s="98"/>
      <c r="K830" s="98"/>
      <c r="L830" s="98"/>
      <c r="M830" s="98"/>
      <c r="N830" s="98"/>
      <c r="O830" s="98"/>
      <c r="P830" s="98"/>
      <c r="Q830" s="98"/>
      <c r="R830" s="98"/>
      <c r="S830" s="98"/>
      <c r="T830" s="98"/>
    </row>
    <row r="831" spans="1:20" x14ac:dyDescent="0.2">
      <c r="A831" s="98"/>
      <c r="B831" s="98"/>
      <c r="C831" s="98"/>
      <c r="D831" s="98"/>
      <c r="E831" s="98"/>
      <c r="F831" s="98"/>
      <c r="G831" s="98"/>
      <c r="H831" s="98"/>
      <c r="I831" s="98"/>
      <c r="J831" s="98"/>
      <c r="K831" s="98"/>
      <c r="L831" s="98"/>
      <c r="M831" s="98"/>
      <c r="N831" s="98"/>
      <c r="O831" s="98"/>
      <c r="P831" s="98"/>
      <c r="Q831" s="98"/>
      <c r="R831" s="98"/>
      <c r="S831" s="98"/>
      <c r="T831" s="98"/>
    </row>
    <row r="832" spans="1:20" x14ac:dyDescent="0.2">
      <c r="A832" s="98"/>
      <c r="B832" s="98"/>
      <c r="C832" s="98"/>
      <c r="D832" s="98"/>
      <c r="E832" s="98"/>
      <c r="F832" s="98"/>
      <c r="G832" s="98"/>
      <c r="H832" s="98"/>
      <c r="I832" s="98"/>
      <c r="J832" s="98"/>
      <c r="K832" s="98"/>
      <c r="L832" s="98"/>
      <c r="M832" s="98"/>
      <c r="N832" s="98"/>
      <c r="O832" s="98"/>
      <c r="P832" s="98"/>
      <c r="Q832" s="98"/>
      <c r="R832" s="98"/>
      <c r="S832" s="98"/>
      <c r="T832" s="98"/>
    </row>
    <row r="833" spans="1:20" x14ac:dyDescent="0.2">
      <c r="A833" s="98"/>
      <c r="B833" s="98"/>
      <c r="C833" s="98"/>
      <c r="D833" s="98"/>
      <c r="E833" s="98"/>
      <c r="F833" s="98"/>
      <c r="G833" s="98"/>
      <c r="H833" s="98"/>
      <c r="I833" s="98"/>
      <c r="J833" s="98"/>
      <c r="K833" s="98"/>
      <c r="L833" s="98"/>
      <c r="M833" s="98"/>
      <c r="N833" s="98"/>
      <c r="O833" s="98"/>
      <c r="P833" s="98"/>
      <c r="Q833" s="98"/>
      <c r="R833" s="98"/>
      <c r="S833" s="98"/>
      <c r="T833" s="98"/>
    </row>
    <row r="834" spans="1:20" x14ac:dyDescent="0.2">
      <c r="A834" s="98"/>
      <c r="B834" s="98"/>
      <c r="C834" s="98"/>
      <c r="D834" s="98"/>
      <c r="E834" s="98"/>
      <c r="F834" s="98"/>
      <c r="G834" s="98"/>
      <c r="H834" s="98"/>
      <c r="I834" s="98"/>
      <c r="J834" s="98"/>
      <c r="K834" s="98"/>
      <c r="L834" s="98"/>
      <c r="M834" s="98"/>
      <c r="N834" s="98"/>
      <c r="O834" s="98"/>
      <c r="P834" s="98"/>
      <c r="Q834" s="98"/>
      <c r="R834" s="98"/>
      <c r="S834" s="98"/>
      <c r="T834" s="98"/>
    </row>
    <row r="835" spans="1:20" x14ac:dyDescent="0.2">
      <c r="A835" s="98"/>
      <c r="B835" s="98"/>
      <c r="C835" s="98"/>
      <c r="D835" s="98"/>
      <c r="E835" s="98"/>
      <c r="F835" s="98"/>
      <c r="G835" s="98"/>
      <c r="H835" s="98"/>
      <c r="I835" s="98"/>
      <c r="J835" s="98"/>
      <c r="K835" s="98"/>
      <c r="L835" s="98"/>
      <c r="M835" s="98"/>
      <c r="N835" s="98"/>
      <c r="O835" s="98"/>
      <c r="P835" s="98"/>
      <c r="Q835" s="98"/>
      <c r="R835" s="98"/>
      <c r="S835" s="98"/>
      <c r="T835" s="98"/>
    </row>
    <row r="836" spans="1:20" x14ac:dyDescent="0.2">
      <c r="A836" s="98"/>
      <c r="B836" s="98"/>
      <c r="C836" s="98"/>
      <c r="D836" s="98"/>
      <c r="E836" s="98"/>
      <c r="F836" s="98"/>
      <c r="G836" s="98"/>
      <c r="H836" s="98"/>
      <c r="I836" s="98"/>
      <c r="J836" s="98"/>
      <c r="K836" s="98"/>
      <c r="L836" s="98"/>
      <c r="M836" s="98"/>
      <c r="N836" s="98"/>
      <c r="O836" s="98"/>
      <c r="P836" s="98"/>
      <c r="Q836" s="98"/>
      <c r="R836" s="98"/>
      <c r="S836" s="98"/>
      <c r="T836" s="98"/>
    </row>
    <row r="837" spans="1:20" x14ac:dyDescent="0.2">
      <c r="A837" s="98"/>
      <c r="B837" s="98"/>
      <c r="C837" s="98"/>
      <c r="D837" s="98"/>
      <c r="E837" s="98"/>
      <c r="F837" s="98"/>
      <c r="G837" s="98"/>
      <c r="H837" s="98"/>
      <c r="I837" s="98"/>
      <c r="J837" s="98"/>
      <c r="K837" s="98"/>
      <c r="L837" s="98"/>
      <c r="M837" s="98"/>
      <c r="N837" s="98"/>
      <c r="O837" s="98"/>
      <c r="P837" s="98"/>
      <c r="Q837" s="98"/>
      <c r="R837" s="98"/>
      <c r="S837" s="98"/>
      <c r="T837" s="98"/>
    </row>
    <row r="838" spans="1:20" x14ac:dyDescent="0.2">
      <c r="A838" s="98"/>
      <c r="B838" s="152"/>
      <c r="C838" s="98"/>
      <c r="D838" s="98"/>
      <c r="E838" s="98"/>
      <c r="F838" s="98"/>
      <c r="G838" s="98"/>
      <c r="H838" s="98"/>
      <c r="I838" s="98"/>
      <c r="J838" s="98"/>
      <c r="K838" s="98"/>
      <c r="L838" s="98"/>
      <c r="M838" s="98"/>
      <c r="N838" s="98"/>
      <c r="O838" s="98"/>
      <c r="P838" s="98"/>
      <c r="Q838" s="98"/>
      <c r="R838" s="98"/>
      <c r="S838" s="98"/>
      <c r="T838" s="98"/>
    </row>
    <row r="839" spans="1:20" x14ac:dyDescent="0.2">
      <c r="A839" s="118"/>
      <c r="B839" s="170" t="s">
        <v>0</v>
      </c>
      <c r="C839" s="98"/>
      <c r="D839" s="98"/>
      <c r="E839" s="98"/>
      <c r="F839" s="98"/>
      <c r="G839" s="98"/>
      <c r="H839" s="98"/>
      <c r="I839" s="98"/>
      <c r="J839" s="98"/>
      <c r="K839" s="98"/>
      <c r="L839" s="98"/>
      <c r="M839" s="98"/>
      <c r="N839" s="98"/>
      <c r="O839" s="98"/>
      <c r="P839" s="98"/>
      <c r="Q839" s="98"/>
      <c r="R839" s="98"/>
      <c r="S839" s="98"/>
      <c r="T839" s="98"/>
    </row>
    <row r="840" spans="1:20" ht="33" customHeight="1" x14ac:dyDescent="0.2">
      <c r="A840" s="17"/>
      <c r="B840" s="17" t="s">
        <v>13</v>
      </c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</row>
    <row r="841" spans="1:20" ht="15" customHeight="1" x14ac:dyDescent="0.2">
      <c r="A841" s="15"/>
      <c r="B841" s="27" t="s">
        <v>77</v>
      </c>
      <c r="C841" s="20">
        <v>2016</v>
      </c>
      <c r="D841" s="20">
        <v>2017</v>
      </c>
      <c r="E841" s="20">
        <v>2018</v>
      </c>
      <c r="F841" s="20">
        <v>2019</v>
      </c>
      <c r="G841" s="20">
        <v>2020</v>
      </c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</row>
    <row r="842" spans="1:20" ht="15" customHeight="1" x14ac:dyDescent="0.2">
      <c r="A842" s="15"/>
      <c r="B842" s="33" t="s">
        <v>86</v>
      </c>
      <c r="C842" s="38">
        <v>12.7</v>
      </c>
      <c r="D842" s="38">
        <v>10.3</v>
      </c>
      <c r="E842" s="38">
        <v>8.9</v>
      </c>
      <c r="F842" s="38">
        <v>7.9</v>
      </c>
      <c r="G842" s="38">
        <v>7</v>
      </c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</row>
    <row r="843" spans="1:20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</row>
    <row r="844" spans="1:20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</row>
    <row r="845" spans="1:20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</row>
    <row r="846" spans="1:20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</row>
    <row r="847" spans="1:20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</row>
    <row r="848" spans="1:20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</row>
    <row r="849" spans="1:20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</row>
    <row r="850" spans="1:20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</row>
    <row r="851" spans="1:20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</row>
    <row r="852" spans="1:20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</row>
    <row r="853" spans="1:20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</row>
    <row r="854" spans="1:20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</row>
    <row r="855" spans="1:20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</row>
    <row r="856" spans="1:20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</row>
    <row r="857" spans="1:20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</row>
    <row r="858" spans="1:20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</row>
    <row r="859" spans="1:20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</row>
    <row r="860" spans="1:20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</row>
    <row r="861" spans="1:20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</row>
    <row r="862" spans="1:20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</row>
    <row r="863" spans="1:20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</row>
    <row r="864" spans="1:20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</row>
    <row r="865" spans="1:20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</row>
    <row r="866" spans="1:20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</row>
    <row r="867" spans="1:20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</row>
    <row r="868" spans="1:20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</row>
    <row r="869" spans="1:20" x14ac:dyDescent="0.2">
      <c r="A869" s="15"/>
      <c r="B869" s="58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</row>
    <row r="870" spans="1:20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</row>
    <row r="871" spans="1:20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</row>
    <row r="872" spans="1:20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</row>
    <row r="873" spans="1:20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</row>
    <row r="874" spans="1:20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</row>
    <row r="875" spans="1:20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</row>
    <row r="876" spans="1:20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</row>
    <row r="877" spans="1:20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</row>
    <row r="878" spans="1:20" x14ac:dyDescent="0.2">
      <c r="A878" s="15"/>
      <c r="B878" s="96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</row>
    <row r="879" spans="1:20" x14ac:dyDescent="0.2">
      <c r="A879" s="35"/>
      <c r="B879" s="74" t="s">
        <v>0</v>
      </c>
      <c r="C879" s="25"/>
      <c r="D879" s="25"/>
      <c r="E879" s="25"/>
      <c r="F879" s="25"/>
      <c r="G879" s="25"/>
      <c r="H879" s="25"/>
      <c r="I879" s="25"/>
      <c r="J879" s="25"/>
      <c r="K879" s="25"/>
      <c r="L879" s="15"/>
      <c r="M879" s="15"/>
      <c r="N879" s="15"/>
      <c r="O879" s="15"/>
      <c r="P879" s="15"/>
      <c r="Q879" s="15"/>
      <c r="R879" s="15"/>
      <c r="S879" s="15"/>
      <c r="T879" s="15"/>
    </row>
    <row r="880" spans="1:20" ht="33" customHeight="1" x14ac:dyDescent="0.2">
      <c r="A880" s="97"/>
      <c r="B880" s="97" t="s">
        <v>65</v>
      </c>
      <c r="C880" s="98"/>
      <c r="D880" s="98"/>
      <c r="E880" s="98"/>
      <c r="F880" s="98"/>
      <c r="G880" s="98"/>
      <c r="H880" s="98"/>
      <c r="I880" s="98"/>
      <c r="J880" s="98"/>
      <c r="K880" s="98"/>
      <c r="L880" s="98"/>
      <c r="M880" s="98"/>
      <c r="N880" s="98"/>
      <c r="O880" s="98"/>
      <c r="P880" s="98"/>
      <c r="Q880" s="98"/>
      <c r="R880" s="98"/>
      <c r="S880" s="98"/>
      <c r="T880" s="98"/>
    </row>
    <row r="881" spans="1:20" s="4" customFormat="1" ht="15" customHeight="1" x14ac:dyDescent="0.2">
      <c r="A881" s="120"/>
      <c r="B881" s="171" t="s">
        <v>79</v>
      </c>
      <c r="C881" s="171"/>
      <c r="D881" s="171"/>
      <c r="E881" s="97"/>
      <c r="F881" s="97"/>
      <c r="G881" s="97"/>
      <c r="H881" s="121">
        <v>2018</v>
      </c>
      <c r="I881" s="121">
        <v>2019</v>
      </c>
      <c r="J881" s="121">
        <v>2020</v>
      </c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</row>
    <row r="882" spans="1:20" s="4" customFormat="1" ht="15" customHeight="1" x14ac:dyDescent="0.2">
      <c r="A882" s="120"/>
      <c r="B882" s="105" t="s">
        <v>80</v>
      </c>
      <c r="C882" s="112"/>
      <c r="D882" s="112"/>
      <c r="E882" s="172"/>
      <c r="F882" s="173"/>
      <c r="G882" s="173"/>
      <c r="H882" s="173">
        <v>118.5</v>
      </c>
      <c r="I882" s="173">
        <v>126.88</v>
      </c>
      <c r="J882" s="173">
        <v>155.28</v>
      </c>
      <c r="K882" s="174"/>
      <c r="L882" s="120"/>
      <c r="M882" s="120"/>
      <c r="N882" s="120"/>
      <c r="O882" s="120"/>
      <c r="P882" s="120"/>
      <c r="Q882" s="120"/>
      <c r="R882" s="120"/>
      <c r="S882" s="120"/>
      <c r="T882" s="120"/>
    </row>
    <row r="883" spans="1:20" s="4" customFormat="1" ht="15" customHeight="1" x14ac:dyDescent="0.2">
      <c r="A883" s="120"/>
      <c r="B883" s="175"/>
      <c r="C883" s="176" t="s">
        <v>132</v>
      </c>
      <c r="D883" s="112"/>
      <c r="E883" s="177"/>
      <c r="F883" s="178"/>
      <c r="G883" s="178"/>
      <c r="H883" s="178">
        <v>29.763999999999999</v>
      </c>
      <c r="I883" s="178">
        <v>30.224</v>
      </c>
      <c r="J883" s="178">
        <v>37.6</v>
      </c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</row>
    <row r="884" spans="1:20" s="4" customFormat="1" ht="15" customHeight="1" x14ac:dyDescent="0.2">
      <c r="A884" s="120"/>
      <c r="B884" s="179"/>
      <c r="C884" s="176" t="s">
        <v>133</v>
      </c>
      <c r="D884" s="112"/>
      <c r="E884" s="177"/>
      <c r="F884" s="178"/>
      <c r="G884" s="178"/>
      <c r="H884" s="178">
        <v>47.802</v>
      </c>
      <c r="I884" s="178">
        <v>51.976999999999997</v>
      </c>
      <c r="J884" s="178">
        <v>62.62</v>
      </c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</row>
    <row r="885" spans="1:20" s="4" customFormat="1" ht="15" customHeight="1" x14ac:dyDescent="0.2">
      <c r="A885" s="120"/>
      <c r="B885" s="179" t="s">
        <v>78</v>
      </c>
      <c r="C885" s="176" t="s">
        <v>134</v>
      </c>
      <c r="D885" s="112"/>
      <c r="E885" s="177"/>
      <c r="F885" s="178"/>
      <c r="G885" s="178"/>
      <c r="H885" s="178">
        <v>36.515000000000001</v>
      </c>
      <c r="I885" s="178">
        <v>40.494999999999997</v>
      </c>
      <c r="J885" s="178">
        <v>50.67</v>
      </c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</row>
    <row r="886" spans="1:20" s="4" customFormat="1" ht="15" customHeight="1" x14ac:dyDescent="0.2">
      <c r="A886" s="120"/>
      <c r="B886" s="179"/>
      <c r="C886" s="176" t="s">
        <v>135</v>
      </c>
      <c r="D886" s="112"/>
      <c r="E886" s="112"/>
      <c r="F886" s="178"/>
      <c r="G886" s="178"/>
      <c r="H886" s="178">
        <v>2.8130000000000002</v>
      </c>
      <c r="I886" s="178">
        <v>2.67</v>
      </c>
      <c r="J886" s="178">
        <v>2.76</v>
      </c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</row>
    <row r="887" spans="1:20" s="4" customFormat="1" ht="14.25" customHeight="1" x14ac:dyDescent="0.2">
      <c r="A887" s="120"/>
      <c r="B887" s="180"/>
      <c r="C887" s="224" t="s">
        <v>131</v>
      </c>
      <c r="D887" s="225"/>
      <c r="E887" s="225"/>
      <c r="F887" s="225"/>
      <c r="G887" s="225"/>
      <c r="H887" s="178">
        <v>1.61</v>
      </c>
      <c r="I887" s="178">
        <v>1.5129999999999999</v>
      </c>
      <c r="J887" s="178">
        <v>1.63</v>
      </c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</row>
    <row r="888" spans="1:20" s="4" customFormat="1" ht="15" customHeight="1" x14ac:dyDescent="0.2">
      <c r="A888" s="120"/>
      <c r="B888" s="105" t="s">
        <v>161</v>
      </c>
      <c r="C888" s="112"/>
      <c r="D888" s="112"/>
      <c r="E888" s="112"/>
      <c r="F888" s="181"/>
      <c r="G888" s="181"/>
      <c r="H888" s="181">
        <v>94.17</v>
      </c>
      <c r="I888" s="181">
        <v>104.36</v>
      </c>
      <c r="J888" s="181">
        <v>130.91999999999999</v>
      </c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</row>
    <row r="889" spans="1:20" s="4" customFormat="1" ht="15" customHeight="1" x14ac:dyDescent="0.2">
      <c r="A889" s="120"/>
      <c r="B889" s="175"/>
      <c r="C889" s="176" t="s">
        <v>148</v>
      </c>
      <c r="D889" s="112"/>
      <c r="E889" s="112"/>
      <c r="F889" s="178"/>
      <c r="G889" s="178"/>
      <c r="H889" s="178">
        <v>10.439</v>
      </c>
      <c r="I889" s="178">
        <v>9.7769999999999992</v>
      </c>
      <c r="J889" s="178">
        <v>13.99</v>
      </c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</row>
    <row r="890" spans="1:20" s="4" customFormat="1" ht="15" customHeight="1" x14ac:dyDescent="0.2">
      <c r="A890" s="120"/>
      <c r="B890" s="179" t="s">
        <v>78</v>
      </c>
      <c r="C890" s="176" t="s">
        <v>149</v>
      </c>
      <c r="D890" s="112"/>
      <c r="E890" s="112"/>
      <c r="F890" s="178"/>
      <c r="G890" s="178"/>
      <c r="H890" s="178">
        <v>46.68</v>
      </c>
      <c r="I890" s="178">
        <v>50.262999999999998</v>
      </c>
      <c r="J890" s="178">
        <v>61.62</v>
      </c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</row>
    <row r="891" spans="1:20" s="4" customFormat="1" ht="15" customHeight="1" x14ac:dyDescent="0.2">
      <c r="A891" s="120"/>
      <c r="B891" s="179"/>
      <c r="C891" s="176" t="s">
        <v>150</v>
      </c>
      <c r="D891" s="112"/>
      <c r="E891" s="112"/>
      <c r="F891" s="178"/>
      <c r="G891" s="178"/>
      <c r="H891" s="178">
        <v>34.164999999999999</v>
      </c>
      <c r="I891" s="178">
        <v>41.472000000000001</v>
      </c>
      <c r="J891" s="178">
        <v>52.42</v>
      </c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</row>
    <row r="892" spans="1:20" s="4" customFormat="1" ht="15" customHeight="1" x14ac:dyDescent="0.2">
      <c r="A892" s="120"/>
      <c r="B892" s="179"/>
      <c r="C892" s="176" t="s">
        <v>151</v>
      </c>
      <c r="D892" s="112"/>
      <c r="E892" s="112"/>
      <c r="F892" s="178"/>
      <c r="G892" s="178"/>
      <c r="H892" s="178">
        <v>2.8839999999999999</v>
      </c>
      <c r="I892" s="178">
        <v>2.5859999999999999</v>
      </c>
      <c r="J892" s="178">
        <v>2.58</v>
      </c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</row>
    <row r="893" spans="1:20" s="4" customFormat="1" ht="15" customHeight="1" x14ac:dyDescent="0.2">
      <c r="A893" s="182"/>
      <c r="B893" s="180"/>
      <c r="C893" s="183" t="s">
        <v>131</v>
      </c>
      <c r="D893" s="184"/>
      <c r="E893" s="184"/>
      <c r="F893" s="184"/>
      <c r="G893" s="184"/>
      <c r="H893" s="185" t="s">
        <v>108</v>
      </c>
      <c r="I893" s="184">
        <v>0.26</v>
      </c>
      <c r="J893" s="184">
        <v>0.31</v>
      </c>
      <c r="K893" s="171"/>
      <c r="L893" s="120"/>
      <c r="M893" s="120"/>
      <c r="N893" s="120"/>
      <c r="O893" s="120"/>
      <c r="P893" s="120"/>
      <c r="Q893" s="120"/>
      <c r="R893" s="120"/>
      <c r="S893" s="120"/>
      <c r="T893" s="120"/>
    </row>
    <row r="894" spans="1:20" x14ac:dyDescent="0.2">
      <c r="A894" s="98"/>
      <c r="B894" s="134"/>
      <c r="C894" s="134"/>
      <c r="D894" s="134"/>
      <c r="E894" s="134"/>
      <c r="F894" s="134"/>
      <c r="G894" s="134"/>
      <c r="H894" s="134"/>
      <c r="I894" s="134"/>
      <c r="J894" s="134"/>
      <c r="K894" s="134"/>
      <c r="L894" s="98"/>
      <c r="M894" s="98"/>
      <c r="N894" s="98"/>
      <c r="O894" s="98"/>
      <c r="P894" s="98"/>
      <c r="Q894" s="98"/>
      <c r="R894" s="98"/>
      <c r="S894" s="98"/>
      <c r="T894" s="98"/>
    </row>
    <row r="895" spans="1:20" x14ac:dyDescent="0.2">
      <c r="A895" s="98"/>
      <c r="B895" s="134"/>
      <c r="C895" s="134"/>
      <c r="D895" s="134"/>
      <c r="E895" s="134"/>
      <c r="F895" s="134"/>
      <c r="G895" s="134"/>
      <c r="H895" s="134"/>
      <c r="I895" s="134"/>
      <c r="J895" s="134"/>
      <c r="K895" s="134"/>
      <c r="L895" s="98"/>
      <c r="M895" s="98"/>
      <c r="N895" s="98"/>
      <c r="O895" s="98"/>
      <c r="P895" s="98"/>
      <c r="Q895" s="98"/>
      <c r="R895" s="98"/>
      <c r="S895" s="98"/>
      <c r="T895" s="98"/>
    </row>
    <row r="896" spans="1:20" x14ac:dyDescent="0.2">
      <c r="A896" s="98"/>
      <c r="B896" s="134"/>
      <c r="C896" s="134"/>
      <c r="D896" s="134"/>
      <c r="E896" s="134"/>
      <c r="F896" s="134"/>
      <c r="G896" s="134"/>
      <c r="H896" s="134"/>
      <c r="I896" s="134"/>
      <c r="J896" s="134"/>
      <c r="K896" s="134"/>
      <c r="L896" s="98"/>
      <c r="M896" s="98"/>
      <c r="N896" s="98"/>
      <c r="O896" s="98"/>
      <c r="P896" s="98"/>
      <c r="Q896" s="98"/>
      <c r="R896" s="98"/>
      <c r="S896" s="98"/>
      <c r="T896" s="98"/>
    </row>
    <row r="897" spans="1:20" x14ac:dyDescent="0.2">
      <c r="A897" s="98"/>
      <c r="B897" s="98"/>
      <c r="C897" s="98"/>
      <c r="D897" s="98"/>
      <c r="E897" s="98"/>
      <c r="F897" s="98"/>
      <c r="G897" s="98"/>
      <c r="H897" s="98"/>
      <c r="I897" s="98"/>
      <c r="J897" s="98"/>
      <c r="K897" s="98"/>
      <c r="L897" s="98"/>
      <c r="M897" s="98"/>
      <c r="N897" s="98"/>
      <c r="O897" s="98"/>
      <c r="P897" s="98"/>
      <c r="Q897" s="98"/>
      <c r="R897" s="98"/>
      <c r="S897" s="98"/>
      <c r="T897" s="98"/>
    </row>
    <row r="898" spans="1:20" x14ac:dyDescent="0.2">
      <c r="A898" s="98"/>
      <c r="B898" s="98"/>
      <c r="C898" s="98"/>
      <c r="D898" s="98"/>
      <c r="E898" s="98"/>
      <c r="F898" s="98"/>
      <c r="G898" s="98"/>
      <c r="H898" s="98"/>
      <c r="I898" s="98"/>
      <c r="J898" s="98"/>
      <c r="K898" s="98"/>
      <c r="L898" s="98"/>
      <c r="M898" s="98"/>
      <c r="N898" s="98"/>
      <c r="O898" s="98"/>
      <c r="P898" s="98"/>
      <c r="Q898" s="98"/>
      <c r="R898" s="98"/>
      <c r="S898" s="98"/>
      <c r="T898" s="98"/>
    </row>
    <row r="899" spans="1:20" x14ac:dyDescent="0.2">
      <c r="A899" s="98"/>
      <c r="B899" s="98"/>
      <c r="C899" s="98"/>
      <c r="D899" s="98"/>
      <c r="E899" s="98"/>
      <c r="F899" s="98"/>
      <c r="G899" s="98"/>
      <c r="H899" s="98"/>
      <c r="I899" s="98"/>
      <c r="J899" s="98"/>
      <c r="K899" s="98"/>
      <c r="L899" s="98"/>
      <c r="M899" s="98"/>
      <c r="N899" s="98"/>
      <c r="O899" s="98"/>
      <c r="P899" s="98"/>
      <c r="Q899" s="98"/>
      <c r="R899" s="98"/>
      <c r="S899" s="98"/>
      <c r="T899" s="98"/>
    </row>
    <row r="900" spans="1:20" x14ac:dyDescent="0.2">
      <c r="A900" s="98"/>
      <c r="B900" s="98"/>
      <c r="C900" s="98"/>
      <c r="D900" s="98"/>
      <c r="E900" s="98"/>
      <c r="F900" s="98"/>
      <c r="G900" s="98"/>
      <c r="H900" s="98"/>
      <c r="I900" s="98"/>
      <c r="J900" s="98"/>
      <c r="K900" s="98"/>
      <c r="L900" s="98"/>
      <c r="M900" s="98"/>
      <c r="N900" s="98"/>
      <c r="O900" s="98"/>
      <c r="P900" s="98"/>
      <c r="Q900" s="98"/>
      <c r="R900" s="98"/>
      <c r="S900" s="98"/>
      <c r="T900" s="98"/>
    </row>
    <row r="901" spans="1:20" x14ac:dyDescent="0.2">
      <c r="A901" s="98"/>
      <c r="B901" s="98"/>
      <c r="C901" s="98"/>
      <c r="D901" s="98"/>
      <c r="E901" s="98"/>
      <c r="F901" s="98"/>
      <c r="G901" s="98"/>
      <c r="H901" s="98"/>
      <c r="I901" s="98"/>
      <c r="J901" s="98"/>
      <c r="K901" s="98"/>
      <c r="L901" s="98"/>
      <c r="M901" s="98"/>
      <c r="N901" s="98"/>
      <c r="O901" s="98"/>
      <c r="P901" s="98"/>
      <c r="Q901" s="98"/>
      <c r="R901" s="98"/>
      <c r="S901" s="98"/>
      <c r="T901" s="98"/>
    </row>
    <row r="902" spans="1:20" x14ac:dyDescent="0.2">
      <c r="A902" s="98"/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8"/>
      <c r="O902" s="98"/>
      <c r="P902" s="98"/>
      <c r="Q902" s="98"/>
      <c r="R902" s="98"/>
      <c r="S902" s="98"/>
      <c r="T902" s="98"/>
    </row>
    <row r="903" spans="1:20" x14ac:dyDescent="0.2">
      <c r="A903" s="98"/>
      <c r="B903" s="98"/>
      <c r="C903" s="98"/>
      <c r="D903" s="98"/>
      <c r="E903" s="98"/>
      <c r="F903" s="98"/>
      <c r="G903" s="98"/>
      <c r="H903" s="98"/>
      <c r="I903" s="98"/>
      <c r="J903" s="98"/>
      <c r="K903" s="98"/>
      <c r="L903" s="98"/>
      <c r="M903" s="98"/>
      <c r="N903" s="98"/>
      <c r="O903" s="98"/>
      <c r="P903" s="98"/>
      <c r="Q903" s="98"/>
      <c r="R903" s="98"/>
      <c r="S903" s="98"/>
      <c r="T903" s="98"/>
    </row>
    <row r="904" spans="1:20" x14ac:dyDescent="0.2">
      <c r="A904" s="98"/>
      <c r="B904" s="98"/>
      <c r="C904" s="98"/>
      <c r="D904" s="98"/>
      <c r="E904" s="98"/>
      <c r="F904" s="98"/>
      <c r="G904" s="98"/>
      <c r="H904" s="98"/>
      <c r="I904" s="98"/>
      <c r="J904" s="98"/>
      <c r="K904" s="98"/>
      <c r="L904" s="98"/>
      <c r="M904" s="98"/>
      <c r="N904" s="98"/>
      <c r="O904" s="98"/>
      <c r="P904" s="98"/>
      <c r="Q904" s="98"/>
      <c r="R904" s="98"/>
      <c r="S904" s="98"/>
      <c r="T904" s="98"/>
    </row>
    <row r="905" spans="1:20" x14ac:dyDescent="0.2">
      <c r="A905" s="98"/>
      <c r="B905" s="98"/>
      <c r="C905" s="98"/>
      <c r="D905" s="98"/>
      <c r="E905" s="98"/>
      <c r="F905" s="98"/>
      <c r="G905" s="98"/>
      <c r="H905" s="98"/>
      <c r="I905" s="98"/>
      <c r="J905" s="98"/>
      <c r="K905" s="98"/>
      <c r="L905" s="98"/>
      <c r="M905" s="98"/>
      <c r="N905" s="98"/>
      <c r="O905" s="98"/>
      <c r="P905" s="98"/>
      <c r="Q905" s="98"/>
      <c r="R905" s="98"/>
      <c r="S905" s="98"/>
      <c r="T905" s="98"/>
    </row>
    <row r="906" spans="1:20" x14ac:dyDescent="0.2">
      <c r="A906" s="98"/>
      <c r="B906" s="98"/>
      <c r="C906" s="98"/>
      <c r="D906" s="98"/>
      <c r="E906" s="98"/>
      <c r="F906" s="98"/>
      <c r="G906" s="98"/>
      <c r="H906" s="98"/>
      <c r="I906" s="98"/>
      <c r="J906" s="98"/>
      <c r="K906" s="98"/>
      <c r="L906" s="98"/>
      <c r="M906" s="98"/>
      <c r="N906" s="98"/>
      <c r="O906" s="98"/>
      <c r="P906" s="98"/>
      <c r="Q906" s="98"/>
      <c r="R906" s="98"/>
      <c r="S906" s="98"/>
      <c r="T906" s="98"/>
    </row>
    <row r="907" spans="1:20" x14ac:dyDescent="0.2">
      <c r="A907" s="98"/>
      <c r="B907" s="98"/>
      <c r="C907" s="98"/>
      <c r="D907" s="98"/>
      <c r="E907" s="98"/>
      <c r="F907" s="98"/>
      <c r="G907" s="98"/>
      <c r="H907" s="98"/>
      <c r="I907" s="98"/>
      <c r="J907" s="98"/>
      <c r="K907" s="98"/>
      <c r="L907" s="98"/>
      <c r="M907" s="98"/>
      <c r="N907" s="98"/>
      <c r="O907" s="98"/>
      <c r="P907" s="98"/>
      <c r="Q907" s="98"/>
      <c r="R907" s="98"/>
      <c r="S907" s="98"/>
      <c r="T907" s="98"/>
    </row>
    <row r="908" spans="1:20" x14ac:dyDescent="0.2">
      <c r="A908" s="98"/>
      <c r="B908" s="98"/>
      <c r="C908" s="98"/>
      <c r="D908" s="98"/>
      <c r="E908" s="98"/>
      <c r="F908" s="98"/>
      <c r="G908" s="98"/>
      <c r="H908" s="98"/>
      <c r="I908" s="98"/>
      <c r="J908" s="98"/>
      <c r="K908" s="98"/>
      <c r="L908" s="98"/>
      <c r="M908" s="98"/>
      <c r="N908" s="98"/>
      <c r="O908" s="98"/>
      <c r="P908" s="98"/>
      <c r="Q908" s="98"/>
      <c r="R908" s="98"/>
      <c r="S908" s="98"/>
      <c r="T908" s="98"/>
    </row>
    <row r="909" spans="1:20" x14ac:dyDescent="0.2">
      <c r="A909" s="98"/>
      <c r="B909" s="98"/>
      <c r="C909" s="98"/>
      <c r="D909" s="98"/>
      <c r="E909" s="98"/>
      <c r="F909" s="98"/>
      <c r="G909" s="98"/>
      <c r="H909" s="98"/>
      <c r="I909" s="98"/>
      <c r="J909" s="98"/>
      <c r="K909" s="98"/>
      <c r="L909" s="98"/>
      <c r="M909" s="98"/>
      <c r="N909" s="98"/>
      <c r="O909" s="98"/>
      <c r="P909" s="98"/>
      <c r="Q909" s="98"/>
      <c r="R909" s="98"/>
      <c r="S909" s="98"/>
      <c r="T909" s="98"/>
    </row>
    <row r="910" spans="1:20" x14ac:dyDescent="0.2">
      <c r="A910" s="98"/>
      <c r="B910" s="98"/>
      <c r="C910" s="98"/>
      <c r="D910" s="98"/>
      <c r="E910" s="98"/>
      <c r="F910" s="98"/>
      <c r="G910" s="98"/>
      <c r="H910" s="98"/>
      <c r="I910" s="98"/>
      <c r="J910" s="98"/>
      <c r="K910" s="98"/>
      <c r="L910" s="98"/>
      <c r="M910" s="98"/>
      <c r="N910" s="98"/>
      <c r="O910" s="98"/>
      <c r="P910" s="98"/>
      <c r="Q910" s="98"/>
      <c r="R910" s="98"/>
      <c r="S910" s="98"/>
      <c r="T910" s="98"/>
    </row>
    <row r="911" spans="1:20" x14ac:dyDescent="0.2">
      <c r="A911" s="98"/>
      <c r="B911" s="98"/>
      <c r="C911" s="98"/>
      <c r="D911" s="98"/>
      <c r="E911" s="98"/>
      <c r="F911" s="98"/>
      <c r="G911" s="98"/>
      <c r="H911" s="98"/>
      <c r="I911" s="98"/>
      <c r="J911" s="98"/>
      <c r="K911" s="98"/>
      <c r="L911" s="98"/>
      <c r="M911" s="98"/>
      <c r="N911" s="98"/>
      <c r="O911" s="98"/>
      <c r="P911" s="98"/>
      <c r="Q911" s="98"/>
      <c r="R911" s="98"/>
      <c r="S911" s="98"/>
      <c r="T911" s="98"/>
    </row>
    <row r="912" spans="1:20" x14ac:dyDescent="0.2">
      <c r="A912" s="98"/>
      <c r="B912" s="98"/>
      <c r="C912" s="98"/>
      <c r="D912" s="98"/>
      <c r="E912" s="98"/>
      <c r="F912" s="98"/>
      <c r="G912" s="98"/>
      <c r="H912" s="98"/>
      <c r="I912" s="98"/>
      <c r="J912" s="98"/>
      <c r="K912" s="98"/>
      <c r="L912" s="98"/>
      <c r="M912" s="98"/>
      <c r="N912" s="98"/>
      <c r="O912" s="98"/>
      <c r="P912" s="98"/>
      <c r="Q912" s="98"/>
      <c r="R912" s="98"/>
      <c r="S912" s="98"/>
      <c r="T912" s="98"/>
    </row>
    <row r="913" spans="1:20" x14ac:dyDescent="0.2">
      <c r="A913" s="98"/>
      <c r="B913" s="98"/>
      <c r="C913" s="98"/>
      <c r="D913" s="98"/>
      <c r="E913" s="98"/>
      <c r="F913" s="98"/>
      <c r="G913" s="98"/>
      <c r="H913" s="98"/>
      <c r="I913" s="98"/>
      <c r="J913" s="98"/>
      <c r="K913" s="98"/>
      <c r="L913" s="98"/>
      <c r="M913" s="98"/>
      <c r="N913" s="98"/>
      <c r="O913" s="98"/>
      <c r="P913" s="98"/>
      <c r="Q913" s="98"/>
      <c r="R913" s="98"/>
      <c r="S913" s="98"/>
      <c r="T913" s="98"/>
    </row>
    <row r="914" spans="1:20" x14ac:dyDescent="0.2">
      <c r="A914" s="98"/>
      <c r="B914" s="98"/>
      <c r="C914" s="98"/>
      <c r="D914" s="98"/>
      <c r="E914" s="98"/>
      <c r="F914" s="98"/>
      <c r="G914" s="98"/>
      <c r="H914" s="98"/>
      <c r="I914" s="98"/>
      <c r="J914" s="98"/>
      <c r="K914" s="98"/>
      <c r="L914" s="98"/>
      <c r="M914" s="98"/>
      <c r="N914" s="98"/>
      <c r="O914" s="98"/>
      <c r="P914" s="98"/>
      <c r="Q914" s="98"/>
      <c r="R914" s="98"/>
      <c r="S914" s="98"/>
      <c r="T914" s="98"/>
    </row>
    <row r="915" spans="1:20" x14ac:dyDescent="0.2">
      <c r="A915" s="98"/>
      <c r="B915" s="98"/>
      <c r="C915" s="98"/>
      <c r="D915" s="98"/>
      <c r="E915" s="98"/>
      <c r="F915" s="98"/>
      <c r="G915" s="98"/>
      <c r="H915" s="98"/>
      <c r="I915" s="98"/>
      <c r="J915" s="98"/>
      <c r="K915" s="98"/>
      <c r="L915" s="98"/>
      <c r="M915" s="98"/>
      <c r="N915" s="98"/>
      <c r="O915" s="98"/>
      <c r="P915" s="98"/>
      <c r="Q915" s="98"/>
      <c r="R915" s="98"/>
      <c r="S915" s="98"/>
      <c r="T915" s="98"/>
    </row>
    <row r="916" spans="1:20" x14ac:dyDescent="0.2">
      <c r="A916" s="98"/>
      <c r="B916" s="98"/>
      <c r="C916" s="98"/>
      <c r="D916" s="98"/>
      <c r="E916" s="98"/>
      <c r="F916" s="98"/>
      <c r="G916" s="98"/>
      <c r="H916" s="98"/>
      <c r="I916" s="98"/>
      <c r="J916" s="98"/>
      <c r="K916" s="98"/>
      <c r="L916" s="98"/>
      <c r="M916" s="98"/>
      <c r="N916" s="98"/>
      <c r="O916" s="98"/>
      <c r="P916" s="98"/>
      <c r="Q916" s="98"/>
      <c r="R916" s="98"/>
      <c r="S916" s="98"/>
      <c r="T916" s="98"/>
    </row>
    <row r="917" spans="1:20" x14ac:dyDescent="0.2">
      <c r="A917" s="98"/>
      <c r="B917" s="98"/>
      <c r="C917" s="98"/>
      <c r="D917" s="98"/>
      <c r="E917" s="98"/>
      <c r="F917" s="98"/>
      <c r="G917" s="98"/>
      <c r="H917" s="98"/>
      <c r="I917" s="98"/>
      <c r="J917" s="98"/>
      <c r="K917" s="98"/>
      <c r="L917" s="98"/>
      <c r="M917" s="98"/>
      <c r="N917" s="98"/>
      <c r="O917" s="98"/>
      <c r="P917" s="98"/>
      <c r="Q917" s="98"/>
      <c r="R917" s="98"/>
      <c r="S917" s="98"/>
      <c r="T917" s="98"/>
    </row>
    <row r="918" spans="1:20" x14ac:dyDescent="0.2">
      <c r="A918" s="98"/>
      <c r="B918" s="98"/>
      <c r="C918" s="98"/>
      <c r="D918" s="98"/>
      <c r="E918" s="98"/>
      <c r="F918" s="98"/>
      <c r="G918" s="98"/>
      <c r="H918" s="98"/>
      <c r="I918" s="98"/>
      <c r="J918" s="98"/>
      <c r="K918" s="98"/>
      <c r="L918" s="98"/>
      <c r="M918" s="98"/>
      <c r="N918" s="98"/>
      <c r="O918" s="98"/>
      <c r="P918" s="98"/>
      <c r="Q918" s="98"/>
      <c r="R918" s="98"/>
      <c r="S918" s="98"/>
      <c r="T918" s="98"/>
    </row>
    <row r="919" spans="1:20" x14ac:dyDescent="0.2">
      <c r="A919" s="118"/>
      <c r="B919" s="119" t="s">
        <v>0</v>
      </c>
      <c r="C919" s="98"/>
      <c r="D919" s="98"/>
      <c r="E919" s="98"/>
      <c r="F919" s="98"/>
      <c r="G919" s="98"/>
      <c r="H919" s="98"/>
      <c r="I919" s="98"/>
      <c r="J919" s="98"/>
      <c r="K919" s="98"/>
      <c r="L919" s="98"/>
      <c r="M919" s="98"/>
      <c r="N919" s="98"/>
      <c r="O919" s="98"/>
      <c r="P919" s="98"/>
      <c r="Q919" s="98"/>
      <c r="R919" s="98"/>
      <c r="S919" s="98"/>
      <c r="T919" s="98"/>
    </row>
    <row r="920" spans="1:20" s="14" customFormat="1" ht="33" customHeight="1" x14ac:dyDescent="0.2">
      <c r="A920" s="17"/>
      <c r="B920" s="17" t="s">
        <v>152</v>
      </c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</row>
    <row r="921" spans="1:20" s="14" customFormat="1" ht="30" customHeight="1" x14ac:dyDescent="0.2">
      <c r="A921" s="27"/>
      <c r="B921" s="211" t="s">
        <v>156</v>
      </c>
      <c r="C921" s="232" t="s">
        <v>160</v>
      </c>
      <c r="D921" s="232"/>
      <c r="E921" s="212" t="s">
        <v>157</v>
      </c>
      <c r="F921" s="213" t="s">
        <v>158</v>
      </c>
      <c r="G921" s="212" t="s">
        <v>159</v>
      </c>
      <c r="H921" s="64"/>
      <c r="I921" s="64"/>
      <c r="J921" s="64"/>
      <c r="K921" s="64"/>
      <c r="L921" s="64"/>
      <c r="M921" s="65"/>
      <c r="N921" s="27"/>
      <c r="O921" s="27"/>
      <c r="P921" s="27"/>
      <c r="Q921" s="15"/>
      <c r="R921" s="15"/>
      <c r="S921" s="15"/>
      <c r="T921" s="15"/>
    </row>
    <row r="922" spans="1:20" s="14" customFormat="1" ht="15" customHeight="1" x14ac:dyDescent="0.2">
      <c r="A922" s="27"/>
      <c r="B922" s="76">
        <v>2016</v>
      </c>
      <c r="C922" s="76"/>
      <c r="D922" s="93">
        <v>14.2</v>
      </c>
      <c r="E922" s="66">
        <v>88</v>
      </c>
      <c r="F922" s="66">
        <v>10</v>
      </c>
      <c r="G922" s="59">
        <v>695</v>
      </c>
      <c r="H922" s="67"/>
      <c r="I922" s="27"/>
      <c r="J922" s="27"/>
      <c r="K922" s="27"/>
      <c r="L922" s="27"/>
      <c r="M922" s="27"/>
      <c r="N922" s="27"/>
      <c r="O922" s="27"/>
      <c r="P922" s="27"/>
      <c r="Q922" s="15"/>
      <c r="R922" s="15"/>
      <c r="S922" s="15"/>
      <c r="T922" s="15"/>
    </row>
    <row r="923" spans="1:20" s="14" customFormat="1" x14ac:dyDescent="0.2">
      <c r="A923" s="27"/>
      <c r="B923" s="76">
        <v>2017</v>
      </c>
      <c r="C923" s="76"/>
      <c r="D923" s="93">
        <v>14.3</v>
      </c>
      <c r="E923" s="66">
        <v>88</v>
      </c>
      <c r="F923" s="66">
        <v>8</v>
      </c>
      <c r="G923" s="59">
        <v>1056</v>
      </c>
      <c r="H923" s="65"/>
      <c r="I923" s="27"/>
      <c r="J923" s="27"/>
      <c r="K923" s="27"/>
      <c r="L923" s="27"/>
      <c r="M923" s="27"/>
      <c r="N923" s="27"/>
      <c r="O923" s="27"/>
      <c r="P923" s="27"/>
      <c r="Q923" s="15"/>
      <c r="R923" s="15"/>
      <c r="S923" s="15"/>
      <c r="T923" s="15"/>
    </row>
    <row r="924" spans="1:20" s="14" customFormat="1" x14ac:dyDescent="0.2">
      <c r="A924" s="27"/>
      <c r="B924" s="76">
        <v>2018</v>
      </c>
      <c r="C924" s="76"/>
      <c r="D924" s="93">
        <v>14.3</v>
      </c>
      <c r="E924" s="66">
        <v>90.907549808838226</v>
      </c>
      <c r="F924" s="66">
        <v>6.79219467867863</v>
      </c>
      <c r="G924" s="59">
        <v>1529.0999230168329</v>
      </c>
      <c r="H924" s="65"/>
      <c r="I924" s="27"/>
      <c r="J924" s="27"/>
      <c r="K924" s="27"/>
      <c r="L924" s="27"/>
      <c r="M924" s="27"/>
      <c r="N924" s="27"/>
      <c r="O924" s="27"/>
      <c r="P924" s="27"/>
      <c r="Q924" s="15"/>
      <c r="R924" s="15"/>
      <c r="S924" s="15"/>
      <c r="T924" s="15"/>
    </row>
    <row r="925" spans="1:20" s="14" customFormat="1" x14ac:dyDescent="0.2">
      <c r="A925" s="27"/>
      <c r="B925" s="76">
        <v>2019</v>
      </c>
      <c r="C925" s="76"/>
      <c r="D925" s="93">
        <v>14.2</v>
      </c>
      <c r="E925" s="66">
        <v>98.506197611208563</v>
      </c>
      <c r="F925" s="66">
        <v>6.1636247070884682</v>
      </c>
      <c r="G925" s="59">
        <v>2140.1333204989569</v>
      </c>
      <c r="H925" s="65"/>
      <c r="I925" s="27"/>
      <c r="J925" s="27"/>
      <c r="K925" s="27"/>
      <c r="L925" s="27"/>
      <c r="M925" s="27"/>
      <c r="N925" s="27"/>
      <c r="O925" s="27"/>
      <c r="P925" s="27"/>
      <c r="Q925" s="15"/>
      <c r="R925" s="15"/>
      <c r="S925" s="15"/>
      <c r="T925" s="15"/>
    </row>
    <row r="926" spans="1:20" s="14" customFormat="1" x14ac:dyDescent="0.2">
      <c r="A926" s="27"/>
      <c r="B926" s="76">
        <v>2020</v>
      </c>
      <c r="C926" s="76"/>
      <c r="D926" s="93">
        <v>13.7</v>
      </c>
      <c r="E926" s="66">
        <v>120.57062686061896</v>
      </c>
      <c r="F926" s="66">
        <v>5.4353064658960122</v>
      </c>
      <c r="G926" s="77">
        <v>3084.4680898289866</v>
      </c>
      <c r="H926" s="65"/>
      <c r="I926" s="27"/>
      <c r="J926" s="27"/>
      <c r="K926" s="27"/>
      <c r="L926" s="27"/>
      <c r="M926" s="27"/>
      <c r="N926" s="27"/>
      <c r="O926" s="27"/>
      <c r="P926" s="27"/>
      <c r="Q926" s="15"/>
      <c r="R926" s="15"/>
      <c r="S926" s="15"/>
      <c r="T926" s="15"/>
    </row>
    <row r="927" spans="1:20" s="14" customFormat="1" x14ac:dyDescent="0.2">
      <c r="A927" s="27"/>
      <c r="B927" s="69"/>
      <c r="C927" s="227"/>
      <c r="D927" s="227"/>
      <c r="E927" s="227"/>
      <c r="F927" s="227"/>
      <c r="G927" s="227"/>
      <c r="H927" s="65"/>
      <c r="I927" s="27"/>
      <c r="J927" s="27"/>
      <c r="K927" s="27"/>
      <c r="L927" s="27"/>
      <c r="M927" s="27"/>
      <c r="N927" s="27"/>
      <c r="O927" s="27"/>
      <c r="P927" s="27"/>
      <c r="Q927" s="15"/>
      <c r="R927" s="15"/>
      <c r="S927" s="15"/>
      <c r="T927" s="15"/>
    </row>
    <row r="928" spans="1:20" s="14" customFormat="1" ht="15" x14ac:dyDescent="0.2">
      <c r="A928" s="27"/>
      <c r="B928" s="41"/>
      <c r="C928" s="42"/>
      <c r="D928" s="42"/>
      <c r="E928" s="42"/>
      <c r="F928" s="70"/>
      <c r="G928" s="70"/>
      <c r="H928" s="65"/>
      <c r="I928" s="27"/>
      <c r="J928" s="27"/>
      <c r="K928" s="27"/>
      <c r="L928" s="27"/>
      <c r="M928" s="27"/>
      <c r="N928" s="27"/>
      <c r="O928" s="27"/>
      <c r="P928" s="27"/>
      <c r="Q928" s="15"/>
      <c r="R928" s="15"/>
      <c r="S928" s="15"/>
      <c r="T928" s="15"/>
    </row>
    <row r="929" spans="1:20" s="14" customFormat="1" x14ac:dyDescent="0.2">
      <c r="A929" s="27"/>
      <c r="B929" s="69"/>
      <c r="C929" s="42"/>
      <c r="D929" s="42"/>
      <c r="E929" s="42"/>
      <c r="F929" s="68"/>
      <c r="G929" s="68"/>
      <c r="H929" s="68"/>
      <c r="I929" s="68"/>
      <c r="J929" s="68"/>
      <c r="K929" s="68"/>
      <c r="L929" s="68"/>
      <c r="M929" s="65"/>
      <c r="N929" s="27"/>
      <c r="O929" s="27"/>
      <c r="P929" s="27"/>
      <c r="Q929" s="15"/>
      <c r="R929" s="15"/>
      <c r="S929" s="15"/>
      <c r="T929" s="15"/>
    </row>
    <row r="930" spans="1:20" s="14" customFormat="1" x14ac:dyDescent="0.2">
      <c r="A930" s="27"/>
      <c r="B930" s="69"/>
      <c r="C930" s="42"/>
      <c r="D930" s="42"/>
      <c r="E930" s="42"/>
      <c r="F930" s="68"/>
      <c r="G930" s="68"/>
      <c r="H930" s="68"/>
      <c r="I930" s="68"/>
      <c r="J930" s="68"/>
      <c r="K930" s="68"/>
      <c r="L930" s="68"/>
      <c r="M930" s="65"/>
      <c r="N930" s="27"/>
      <c r="O930" s="27"/>
      <c r="P930" s="27"/>
      <c r="Q930" s="15"/>
      <c r="R930" s="15"/>
      <c r="S930" s="15"/>
      <c r="T930" s="15"/>
    </row>
    <row r="931" spans="1:20" s="14" customFormat="1" x14ac:dyDescent="0.2">
      <c r="A931" s="27"/>
      <c r="B931" s="69"/>
      <c r="C931" s="42"/>
      <c r="D931" s="42"/>
      <c r="E931" s="42"/>
      <c r="F931" s="68"/>
      <c r="G931" s="68"/>
      <c r="H931" s="68"/>
      <c r="I931" s="68"/>
      <c r="J931" s="68"/>
      <c r="K931" s="68"/>
      <c r="L931" s="68"/>
      <c r="M931" s="65"/>
      <c r="N931" s="27"/>
      <c r="O931" s="27"/>
      <c r="P931" s="27"/>
      <c r="Q931" s="15"/>
      <c r="R931" s="15"/>
      <c r="S931" s="15"/>
      <c r="T931" s="15"/>
    </row>
    <row r="932" spans="1:20" s="14" customFormat="1" x14ac:dyDescent="0.2">
      <c r="A932" s="27"/>
      <c r="B932" s="69"/>
      <c r="C932" s="42"/>
      <c r="D932" s="42"/>
      <c r="E932" s="42"/>
      <c r="F932" s="68"/>
      <c r="G932" s="68"/>
      <c r="H932" s="68"/>
      <c r="I932" s="68"/>
      <c r="J932" s="68"/>
      <c r="K932" s="68"/>
      <c r="L932" s="68"/>
      <c r="M932" s="65"/>
      <c r="N932" s="27"/>
      <c r="O932" s="27"/>
      <c r="P932" s="27"/>
      <c r="Q932" s="15"/>
      <c r="R932" s="15"/>
      <c r="S932" s="15"/>
      <c r="T932" s="15"/>
    </row>
    <row r="933" spans="1:20" s="14" customFormat="1" x14ac:dyDescent="0.2">
      <c r="A933" s="27"/>
      <c r="B933" s="71"/>
      <c r="C933" s="42"/>
      <c r="D933" s="42"/>
      <c r="E933" s="42"/>
      <c r="F933" s="42"/>
      <c r="G933" s="42"/>
      <c r="H933" s="42"/>
      <c r="I933" s="42"/>
      <c r="J933" s="42"/>
      <c r="K933" s="42"/>
      <c r="L933" s="65"/>
      <c r="M933" s="65"/>
      <c r="N933" s="27"/>
      <c r="O933" s="27"/>
      <c r="P933" s="27"/>
      <c r="Q933" s="15"/>
      <c r="R933" s="15"/>
      <c r="S933" s="15"/>
      <c r="T933" s="15"/>
    </row>
    <row r="934" spans="1:20" s="14" customFormat="1" x14ac:dyDescent="0.2">
      <c r="A934" s="1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15"/>
      <c r="M934" s="15"/>
      <c r="N934" s="15"/>
      <c r="O934" s="15"/>
      <c r="P934" s="15"/>
      <c r="Q934" s="15"/>
      <c r="R934" s="15"/>
      <c r="S934" s="15"/>
      <c r="T934" s="15"/>
    </row>
    <row r="935" spans="1:20" s="14" customFormat="1" x14ac:dyDescent="0.2">
      <c r="A935" s="1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15"/>
      <c r="M935" s="15"/>
      <c r="N935" s="15"/>
      <c r="O935" s="15"/>
      <c r="P935" s="15"/>
      <c r="Q935" s="15"/>
      <c r="R935" s="15"/>
      <c r="S935" s="15"/>
      <c r="T935" s="15"/>
    </row>
    <row r="936" spans="1:20" s="14" customFormat="1" x14ac:dyDescent="0.2">
      <c r="A936" s="1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15"/>
      <c r="M936" s="15"/>
      <c r="N936" s="15"/>
      <c r="O936" s="15"/>
      <c r="P936" s="15"/>
      <c r="Q936" s="15"/>
      <c r="R936" s="15"/>
      <c r="S936" s="15"/>
      <c r="T936" s="15"/>
    </row>
    <row r="937" spans="1:20" s="14" customFormat="1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</row>
    <row r="938" spans="1:20" s="14" customFormat="1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</row>
    <row r="939" spans="1:20" s="14" customFormat="1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</row>
    <row r="940" spans="1:20" s="14" customFormat="1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</row>
    <row r="941" spans="1:20" s="14" customFormat="1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</row>
    <row r="942" spans="1:20" s="14" customFormat="1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</row>
    <row r="943" spans="1:20" s="14" customFormat="1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</row>
    <row r="944" spans="1:20" s="14" customFormat="1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</row>
    <row r="945" spans="1:20" s="14" customFormat="1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</row>
    <row r="946" spans="1:20" s="14" customFormat="1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</row>
    <row r="947" spans="1:20" s="14" customFormat="1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</row>
    <row r="948" spans="1:20" s="14" customFormat="1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</row>
    <row r="949" spans="1:20" s="14" customFormat="1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</row>
    <row r="950" spans="1:20" s="14" customFormat="1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</row>
    <row r="951" spans="1:20" s="14" customFormat="1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</row>
    <row r="952" spans="1:20" s="14" customFormat="1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</row>
    <row r="953" spans="1:20" s="14" customFormat="1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</row>
    <row r="954" spans="1:20" s="14" customFormat="1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</row>
    <row r="955" spans="1:20" s="14" customFormat="1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</row>
    <row r="956" spans="1:20" s="14" customFormat="1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</row>
    <row r="957" spans="1:20" s="14" customFormat="1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</row>
    <row r="958" spans="1:20" s="14" customFormat="1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</row>
    <row r="959" spans="1:20" s="14" customFormat="1" x14ac:dyDescent="0.2">
      <c r="A959" s="35"/>
      <c r="B959" s="73" t="s">
        <v>0</v>
      </c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</row>
    <row r="960" spans="1:20" s="14" customFormat="1" ht="33" customHeight="1" x14ac:dyDescent="0.2">
      <c r="A960" s="97"/>
      <c r="B960" s="99" t="s">
        <v>109</v>
      </c>
      <c r="C960" s="149"/>
      <c r="D960" s="149"/>
      <c r="E960" s="149"/>
      <c r="F960" s="149"/>
      <c r="G960" s="149"/>
      <c r="H960" s="149"/>
      <c r="I960" s="98"/>
      <c r="J960" s="98"/>
      <c r="K960" s="98"/>
      <c r="L960" s="98"/>
      <c r="M960" s="98"/>
      <c r="N960" s="98"/>
      <c r="O960" s="98"/>
      <c r="P960" s="98"/>
      <c r="Q960" s="98"/>
      <c r="R960" s="98"/>
      <c r="S960" s="98"/>
      <c r="T960" s="98"/>
    </row>
    <row r="961" spans="1:20" s="4" customFormat="1" ht="15" customHeight="1" x14ac:dyDescent="0.2">
      <c r="A961" s="120"/>
      <c r="B961" s="186"/>
      <c r="C961" s="231">
        <v>2018</v>
      </c>
      <c r="D961" s="231"/>
      <c r="E961" s="231">
        <v>2019</v>
      </c>
      <c r="F961" s="231"/>
      <c r="G961" s="231">
        <v>2020</v>
      </c>
      <c r="H961" s="231"/>
      <c r="I961" s="187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</row>
    <row r="962" spans="1:20" s="4" customFormat="1" ht="15" customHeight="1" x14ac:dyDescent="0.2">
      <c r="A962" s="120"/>
      <c r="B962" s="186"/>
      <c r="C962" s="188"/>
      <c r="D962" s="188" t="s">
        <v>22</v>
      </c>
      <c r="E962" s="188"/>
      <c r="F962" s="188" t="s">
        <v>22</v>
      </c>
      <c r="G962" s="188"/>
      <c r="H962" s="189" t="s">
        <v>22</v>
      </c>
      <c r="I962" s="187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</row>
    <row r="963" spans="1:20" s="197" customFormat="1" ht="15" customHeight="1" x14ac:dyDescent="0.2">
      <c r="A963" s="171"/>
      <c r="B963" s="190" t="s">
        <v>68</v>
      </c>
      <c r="C963" s="214">
        <v>181640</v>
      </c>
      <c r="D963" s="191" t="s">
        <v>154</v>
      </c>
      <c r="E963" s="214">
        <v>190595</v>
      </c>
      <c r="F963" s="191">
        <v>99.927799784884172</v>
      </c>
      <c r="G963" s="214">
        <v>224554</v>
      </c>
      <c r="H963" s="191">
        <v>100</v>
      </c>
      <c r="I963" s="186"/>
      <c r="J963" s="171"/>
      <c r="K963" s="171"/>
      <c r="L963" s="171"/>
      <c r="M963" s="171"/>
      <c r="N963" s="171"/>
      <c r="O963" s="171"/>
      <c r="P963" s="171"/>
      <c r="Q963" s="171"/>
      <c r="R963" s="171"/>
      <c r="S963" s="171"/>
      <c r="T963" s="171"/>
    </row>
    <row r="964" spans="1:20" s="4" customFormat="1" ht="15" customHeight="1" x14ac:dyDescent="0.2">
      <c r="A964" s="120"/>
      <c r="B964" s="190" t="s">
        <v>110</v>
      </c>
      <c r="C964" s="191">
        <v>0</v>
      </c>
      <c r="D964" s="191"/>
      <c r="E964" s="191">
        <v>139</v>
      </c>
      <c r="F964" s="191">
        <v>0</v>
      </c>
      <c r="G964" s="192">
        <v>19510</v>
      </c>
      <c r="H964" s="191">
        <v>9</v>
      </c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</row>
    <row r="965" spans="1:20" s="4" customFormat="1" ht="15" customHeight="1" x14ac:dyDescent="0.2">
      <c r="A965" s="120"/>
      <c r="B965" s="190" t="s">
        <v>58</v>
      </c>
      <c r="C965" s="192">
        <v>54911</v>
      </c>
      <c r="D965" s="191">
        <v>30</v>
      </c>
      <c r="E965" s="192">
        <v>62567</v>
      </c>
      <c r="F965" s="191">
        <v>33</v>
      </c>
      <c r="G965" s="192">
        <v>75901</v>
      </c>
      <c r="H965" s="191">
        <v>34</v>
      </c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</row>
    <row r="966" spans="1:20" s="4" customFormat="1" ht="15" customHeight="1" x14ac:dyDescent="0.2">
      <c r="A966" s="120"/>
      <c r="B966" s="190" t="s">
        <v>111</v>
      </c>
      <c r="C966" s="192">
        <v>57180</v>
      </c>
      <c r="D966" s="191">
        <v>31</v>
      </c>
      <c r="E966" s="192">
        <v>57457</v>
      </c>
      <c r="F966" s="191">
        <v>30</v>
      </c>
      <c r="G966" s="192">
        <v>56934</v>
      </c>
      <c r="H966" s="191">
        <v>25</v>
      </c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</row>
    <row r="967" spans="1:20" s="4" customFormat="1" ht="15" customHeight="1" x14ac:dyDescent="0.2">
      <c r="A967" s="120"/>
      <c r="B967" s="190" t="s">
        <v>112</v>
      </c>
      <c r="C967" s="192">
        <v>69549</v>
      </c>
      <c r="D967" s="191">
        <v>38</v>
      </c>
      <c r="E967" s="192">
        <v>70432</v>
      </c>
      <c r="F967" s="191">
        <v>37</v>
      </c>
      <c r="G967" s="192">
        <v>72209</v>
      </c>
      <c r="H967" s="191">
        <v>32</v>
      </c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</row>
    <row r="968" spans="1:20" s="4" customFormat="1" ht="15" customHeight="1" x14ac:dyDescent="0.2">
      <c r="A968" s="98"/>
      <c r="B968" s="124" t="s">
        <v>117</v>
      </c>
      <c r="C968" s="98"/>
      <c r="D968" s="98"/>
      <c r="E968" s="98"/>
      <c r="F968" s="98"/>
      <c r="G968" s="98"/>
      <c r="H968" s="98"/>
      <c r="I968" s="98"/>
      <c r="J968" s="98"/>
      <c r="K968" s="98"/>
      <c r="L968" s="98"/>
      <c r="M968" s="98"/>
      <c r="N968" s="98"/>
      <c r="O968" s="98"/>
      <c r="P968" s="98"/>
      <c r="Q968" s="120"/>
      <c r="R968" s="120"/>
      <c r="S968" s="120"/>
      <c r="T968" s="120"/>
    </row>
    <row r="969" spans="1:20" s="4" customFormat="1" ht="15" customHeight="1" x14ac:dyDescent="0.2">
      <c r="A969" s="98"/>
      <c r="B969" s="98"/>
      <c r="C969" s="98"/>
      <c r="D969" s="98"/>
      <c r="E969" s="98"/>
      <c r="F969" s="98"/>
      <c r="G969" s="98"/>
      <c r="H969" s="98"/>
      <c r="I969" s="98"/>
      <c r="J969" s="98"/>
      <c r="K969" s="98"/>
      <c r="L969" s="98"/>
      <c r="M969" s="98"/>
      <c r="N969" s="98"/>
      <c r="O969" s="98"/>
      <c r="P969" s="98"/>
      <c r="Q969" s="120"/>
      <c r="R969" s="120"/>
      <c r="S969" s="120"/>
      <c r="T969" s="120"/>
    </row>
    <row r="970" spans="1:20" s="4" customFormat="1" ht="15" customHeight="1" x14ac:dyDescent="0.2">
      <c r="A970" s="98"/>
      <c r="B970" s="98"/>
      <c r="C970" s="98"/>
      <c r="D970" s="98"/>
      <c r="E970" s="98"/>
      <c r="F970" s="98"/>
      <c r="G970" s="98"/>
      <c r="H970" s="98"/>
      <c r="I970" s="98"/>
      <c r="J970" s="98"/>
      <c r="K970" s="98"/>
      <c r="L970" s="98"/>
      <c r="M970" s="98"/>
      <c r="N970" s="98"/>
      <c r="O970" s="98"/>
      <c r="P970" s="98"/>
      <c r="Q970" s="120"/>
      <c r="R970" s="120"/>
      <c r="S970" s="120"/>
      <c r="T970" s="120"/>
    </row>
    <row r="971" spans="1:20" s="4" customFormat="1" ht="15" customHeight="1" x14ac:dyDescent="0.2">
      <c r="A971" s="98"/>
      <c r="B971" s="98"/>
      <c r="C971" s="98"/>
      <c r="D971" s="98"/>
      <c r="E971" s="98"/>
      <c r="F971" s="98"/>
      <c r="G971" s="98"/>
      <c r="H971" s="98"/>
      <c r="I971" s="98"/>
      <c r="J971" s="98"/>
      <c r="K971" s="98"/>
      <c r="L971" s="98"/>
      <c r="M971" s="98"/>
      <c r="N971" s="98"/>
      <c r="O971" s="98"/>
      <c r="P971" s="98"/>
      <c r="Q971" s="120"/>
      <c r="R971" s="120"/>
      <c r="S971" s="120"/>
      <c r="T971" s="120"/>
    </row>
    <row r="972" spans="1:20" s="4" customFormat="1" ht="15" customHeight="1" x14ac:dyDescent="0.2">
      <c r="A972" s="98"/>
      <c r="B972" s="98"/>
      <c r="C972" s="98"/>
      <c r="D972" s="98"/>
      <c r="E972" s="98"/>
      <c r="F972" s="98"/>
      <c r="G972" s="98"/>
      <c r="H972" s="98"/>
      <c r="I972" s="98"/>
      <c r="J972" s="98"/>
      <c r="K972" s="98"/>
      <c r="L972" s="98"/>
      <c r="M972" s="98"/>
      <c r="N972" s="98"/>
      <c r="O972" s="98"/>
      <c r="P972" s="98"/>
      <c r="Q972" s="120"/>
      <c r="R972" s="120"/>
      <c r="S972" s="120"/>
      <c r="T972" s="120"/>
    </row>
    <row r="973" spans="1:20" s="4" customFormat="1" ht="15" customHeight="1" x14ac:dyDescent="0.2">
      <c r="A973" s="98"/>
      <c r="B973" s="98"/>
      <c r="C973" s="98"/>
      <c r="D973" s="98"/>
      <c r="E973" s="98"/>
      <c r="F973" s="98"/>
      <c r="G973" s="98"/>
      <c r="H973" s="98"/>
      <c r="I973" s="98"/>
      <c r="J973" s="98"/>
      <c r="K973" s="98"/>
      <c r="L973" s="98"/>
      <c r="M973" s="98"/>
      <c r="N973" s="98"/>
      <c r="O973" s="98"/>
      <c r="P973" s="98"/>
      <c r="Q973" s="120"/>
      <c r="R973" s="120"/>
      <c r="S973" s="120"/>
      <c r="T973" s="120"/>
    </row>
    <row r="974" spans="1:20" s="14" customFormat="1" x14ac:dyDescent="0.2">
      <c r="A974" s="98"/>
      <c r="B974" s="98"/>
      <c r="C974" s="98"/>
      <c r="D974" s="98"/>
      <c r="E974" s="98"/>
      <c r="F974" s="98"/>
      <c r="G974" s="98"/>
      <c r="H974" s="98"/>
      <c r="I974" s="98"/>
      <c r="J974" s="98"/>
      <c r="K974" s="98"/>
      <c r="L974" s="98"/>
      <c r="M974" s="98"/>
      <c r="N974" s="98"/>
      <c r="O974" s="98"/>
      <c r="P974" s="98"/>
      <c r="Q974" s="98"/>
      <c r="R974" s="98"/>
      <c r="S974" s="98"/>
      <c r="T974" s="98"/>
    </row>
    <row r="975" spans="1:20" s="14" customFormat="1" x14ac:dyDescent="0.2">
      <c r="A975" s="98"/>
      <c r="B975" s="98"/>
      <c r="C975" s="98"/>
      <c r="D975" s="98"/>
      <c r="E975" s="98"/>
      <c r="F975" s="98"/>
      <c r="G975" s="98"/>
      <c r="H975" s="98"/>
      <c r="I975" s="98"/>
      <c r="J975" s="98"/>
      <c r="K975" s="98"/>
      <c r="L975" s="98"/>
      <c r="M975" s="98"/>
      <c r="N975" s="98"/>
      <c r="O975" s="98"/>
      <c r="P975" s="98"/>
      <c r="Q975" s="98"/>
      <c r="R975" s="98"/>
      <c r="S975" s="98"/>
      <c r="T975" s="98"/>
    </row>
    <row r="976" spans="1:20" s="14" customFormat="1" x14ac:dyDescent="0.2">
      <c r="A976" s="98"/>
      <c r="B976" s="98"/>
      <c r="C976" s="98"/>
      <c r="D976" s="98"/>
      <c r="E976" s="98"/>
      <c r="F976" s="98"/>
      <c r="G976" s="98"/>
      <c r="H976" s="98"/>
      <c r="I976" s="98"/>
      <c r="J976" s="98"/>
      <c r="K976" s="98"/>
      <c r="L976" s="98"/>
      <c r="M976" s="98"/>
      <c r="N976" s="98"/>
      <c r="O976" s="98"/>
      <c r="P976" s="98"/>
      <c r="Q976" s="98"/>
      <c r="R976" s="98"/>
      <c r="S976" s="98"/>
      <c r="T976" s="98"/>
    </row>
    <row r="977" spans="1:20" s="14" customFormat="1" x14ac:dyDescent="0.2">
      <c r="A977" s="98"/>
      <c r="B977" s="98"/>
      <c r="C977" s="98"/>
      <c r="D977" s="98"/>
      <c r="E977" s="98"/>
      <c r="F977" s="98"/>
      <c r="G977" s="98"/>
      <c r="H977" s="98"/>
      <c r="I977" s="98"/>
      <c r="J977" s="98"/>
      <c r="K977" s="98"/>
      <c r="L977" s="98"/>
      <c r="M977" s="98"/>
      <c r="N977" s="98"/>
      <c r="O977" s="98"/>
      <c r="P977" s="98"/>
      <c r="Q977" s="98"/>
      <c r="R977" s="98"/>
      <c r="S977" s="98"/>
      <c r="T977" s="98"/>
    </row>
    <row r="978" spans="1:20" s="14" customFormat="1" x14ac:dyDescent="0.2">
      <c r="A978" s="98"/>
      <c r="B978" s="98"/>
      <c r="C978" s="98"/>
      <c r="D978" s="98"/>
      <c r="E978" s="98"/>
      <c r="F978" s="98"/>
      <c r="G978" s="98"/>
      <c r="H978" s="98"/>
      <c r="I978" s="98"/>
      <c r="J978" s="98"/>
      <c r="K978" s="98"/>
      <c r="L978" s="98"/>
      <c r="M978" s="98"/>
      <c r="N978" s="98"/>
      <c r="O978" s="98"/>
      <c r="P978" s="98"/>
      <c r="Q978" s="98"/>
      <c r="R978" s="98"/>
      <c r="S978" s="98"/>
      <c r="T978" s="98"/>
    </row>
    <row r="979" spans="1:20" s="14" customFormat="1" x14ac:dyDescent="0.2">
      <c r="A979" s="98"/>
      <c r="B979" s="98"/>
      <c r="C979" s="98"/>
      <c r="D979" s="98"/>
      <c r="E979" s="98"/>
      <c r="F979" s="98"/>
      <c r="G979" s="98"/>
      <c r="H979" s="98"/>
      <c r="I979" s="98"/>
      <c r="J979" s="98"/>
      <c r="K979" s="98"/>
      <c r="L979" s="98"/>
      <c r="M979" s="98"/>
      <c r="N979" s="98"/>
      <c r="O979" s="98"/>
      <c r="P979" s="98"/>
      <c r="Q979" s="98"/>
      <c r="R979" s="98"/>
      <c r="S979" s="98"/>
      <c r="T979" s="98"/>
    </row>
    <row r="980" spans="1:20" s="14" customFormat="1" x14ac:dyDescent="0.2">
      <c r="A980" s="98"/>
      <c r="B980" s="98"/>
      <c r="C980" s="98"/>
      <c r="D980" s="98"/>
      <c r="E980" s="98"/>
      <c r="F980" s="98"/>
      <c r="G980" s="98"/>
      <c r="H980" s="98"/>
      <c r="I980" s="98"/>
      <c r="J980" s="98"/>
      <c r="K980" s="98"/>
      <c r="L980" s="98"/>
      <c r="M980" s="98"/>
      <c r="N980" s="98"/>
      <c r="O980" s="98"/>
      <c r="P980" s="98"/>
      <c r="Q980" s="98"/>
      <c r="R980" s="98"/>
      <c r="S980" s="98"/>
      <c r="T980" s="98"/>
    </row>
    <row r="981" spans="1:20" s="14" customFormat="1" x14ac:dyDescent="0.2">
      <c r="A981" s="98"/>
      <c r="B981" s="98"/>
      <c r="C981" s="98"/>
      <c r="D981" s="98"/>
      <c r="E981" s="98"/>
      <c r="F981" s="98"/>
      <c r="G981" s="98"/>
      <c r="H981" s="98"/>
      <c r="I981" s="98"/>
      <c r="J981" s="98"/>
      <c r="K981" s="98"/>
      <c r="L981" s="98"/>
      <c r="M981" s="98"/>
      <c r="N981" s="98"/>
      <c r="O981" s="98"/>
      <c r="P981" s="98"/>
      <c r="Q981" s="98"/>
      <c r="R981" s="98"/>
      <c r="S981" s="98"/>
      <c r="T981" s="98"/>
    </row>
    <row r="982" spans="1:20" s="14" customFormat="1" x14ac:dyDescent="0.2">
      <c r="A982" s="98"/>
      <c r="B982" s="98"/>
      <c r="C982" s="98"/>
      <c r="D982" s="98"/>
      <c r="E982" s="98"/>
      <c r="F982" s="98"/>
      <c r="G982" s="98"/>
      <c r="H982" s="98"/>
      <c r="I982" s="98"/>
      <c r="J982" s="98"/>
      <c r="K982" s="98"/>
      <c r="L982" s="98"/>
      <c r="M982" s="98"/>
      <c r="N982" s="98"/>
      <c r="O982" s="98"/>
      <c r="P982" s="98"/>
      <c r="Q982" s="98"/>
      <c r="R982" s="98"/>
      <c r="S982" s="98"/>
      <c r="T982" s="98"/>
    </row>
    <row r="983" spans="1:20" s="14" customFormat="1" x14ac:dyDescent="0.2">
      <c r="A983" s="98"/>
      <c r="B983" s="98"/>
      <c r="C983" s="98"/>
      <c r="D983" s="98"/>
      <c r="E983" s="98"/>
      <c r="F983" s="98"/>
      <c r="G983" s="98"/>
      <c r="H983" s="98"/>
      <c r="I983" s="98"/>
      <c r="J983" s="98"/>
      <c r="K983" s="98"/>
      <c r="L983" s="98"/>
      <c r="M983" s="98"/>
      <c r="N983" s="98"/>
      <c r="O983" s="98"/>
      <c r="P983" s="98"/>
      <c r="Q983" s="98"/>
      <c r="R983" s="98"/>
      <c r="S983" s="98"/>
      <c r="T983" s="98"/>
    </row>
    <row r="984" spans="1:20" s="14" customFormat="1" x14ac:dyDescent="0.2">
      <c r="A984" s="98"/>
      <c r="B984" s="98"/>
      <c r="C984" s="98"/>
      <c r="D984" s="98"/>
      <c r="E984" s="98"/>
      <c r="F984" s="98"/>
      <c r="G984" s="98"/>
      <c r="H984" s="98"/>
      <c r="I984" s="98"/>
      <c r="J984" s="98"/>
      <c r="K984" s="98"/>
      <c r="L984" s="98"/>
      <c r="M984" s="98"/>
      <c r="N984" s="98"/>
      <c r="O984" s="98"/>
      <c r="P984" s="98"/>
      <c r="Q984" s="98"/>
      <c r="R984" s="98"/>
      <c r="S984" s="98"/>
      <c r="T984" s="98"/>
    </row>
    <row r="985" spans="1:20" s="14" customFormat="1" x14ac:dyDescent="0.2">
      <c r="A985" s="98"/>
      <c r="B985" s="98"/>
      <c r="C985" s="98"/>
      <c r="D985" s="98"/>
      <c r="E985" s="98"/>
      <c r="F985" s="98"/>
      <c r="G985" s="98"/>
      <c r="H985" s="98"/>
      <c r="I985" s="98"/>
      <c r="J985" s="98"/>
      <c r="K985" s="98"/>
      <c r="L985" s="98"/>
      <c r="M985" s="98"/>
      <c r="N985" s="98"/>
      <c r="O985" s="98"/>
      <c r="P985" s="98"/>
      <c r="Q985" s="98"/>
      <c r="R985" s="98"/>
      <c r="S985" s="98"/>
      <c r="T985" s="98"/>
    </row>
    <row r="986" spans="1:20" s="14" customFormat="1" x14ac:dyDescent="0.2">
      <c r="A986" s="98"/>
      <c r="B986" s="98"/>
      <c r="C986" s="98"/>
      <c r="D986" s="98"/>
      <c r="E986" s="98"/>
      <c r="F986" s="98"/>
      <c r="G986" s="98"/>
      <c r="H986" s="98"/>
      <c r="I986" s="98"/>
      <c r="J986" s="98"/>
      <c r="K986" s="98"/>
      <c r="L986" s="98"/>
      <c r="M986" s="98"/>
      <c r="N986" s="98"/>
      <c r="O986" s="98"/>
      <c r="P986" s="98"/>
      <c r="Q986" s="98"/>
      <c r="R986" s="98"/>
      <c r="S986" s="98"/>
      <c r="T986" s="98"/>
    </row>
    <row r="987" spans="1:20" s="14" customFormat="1" x14ac:dyDescent="0.2">
      <c r="A987" s="98"/>
      <c r="B987" s="98"/>
      <c r="C987" s="98"/>
      <c r="D987" s="98"/>
      <c r="E987" s="98"/>
      <c r="F987" s="98"/>
      <c r="G987" s="98"/>
      <c r="H987" s="98"/>
      <c r="I987" s="98"/>
      <c r="J987" s="98"/>
      <c r="K987" s="98"/>
      <c r="L987" s="98"/>
      <c r="M987" s="98"/>
      <c r="N987" s="98"/>
      <c r="O987" s="98"/>
      <c r="P987" s="98"/>
      <c r="Q987" s="98"/>
      <c r="R987" s="98"/>
      <c r="S987" s="98"/>
      <c r="T987" s="98"/>
    </row>
    <row r="988" spans="1:20" s="14" customFormat="1" x14ac:dyDescent="0.2">
      <c r="A988" s="98"/>
      <c r="B988" s="98"/>
      <c r="C988" s="98"/>
      <c r="D988" s="98"/>
      <c r="E988" s="98"/>
      <c r="F988" s="98"/>
      <c r="G988" s="98"/>
      <c r="H988" s="98"/>
      <c r="I988" s="98"/>
      <c r="J988" s="98"/>
      <c r="K988" s="98"/>
      <c r="L988" s="98"/>
      <c r="M988" s="98"/>
      <c r="N988" s="98"/>
      <c r="O988" s="98"/>
      <c r="P988" s="98"/>
      <c r="Q988" s="98"/>
      <c r="R988" s="98"/>
      <c r="S988" s="98"/>
      <c r="T988" s="98"/>
    </row>
    <row r="989" spans="1:20" s="14" customFormat="1" x14ac:dyDescent="0.2">
      <c r="A989" s="98"/>
      <c r="B989" s="193"/>
      <c r="C989" s="98"/>
      <c r="D989" s="98"/>
      <c r="E989" s="98"/>
      <c r="F989" s="98"/>
      <c r="G989" s="98"/>
      <c r="H989" s="98"/>
      <c r="I989" s="98"/>
      <c r="J989" s="98"/>
      <c r="K989" s="98"/>
      <c r="L989" s="98"/>
      <c r="M989" s="98"/>
      <c r="N989" s="98"/>
      <c r="O989" s="98"/>
      <c r="P989" s="98"/>
      <c r="Q989" s="98"/>
      <c r="R989" s="98"/>
      <c r="S989" s="98"/>
      <c r="T989" s="98"/>
    </row>
    <row r="990" spans="1:20" s="14" customFormat="1" x14ac:dyDescent="0.2">
      <c r="A990" s="98"/>
      <c r="B990" s="98"/>
      <c r="C990" s="98"/>
      <c r="D990" s="98"/>
      <c r="E990" s="98"/>
      <c r="F990" s="98"/>
      <c r="G990" s="98"/>
      <c r="H990" s="98"/>
      <c r="I990" s="98"/>
      <c r="J990" s="98"/>
      <c r="K990" s="98"/>
      <c r="L990" s="98"/>
      <c r="M990" s="98"/>
      <c r="N990" s="98"/>
      <c r="O990" s="98"/>
      <c r="P990" s="98"/>
      <c r="Q990" s="98"/>
      <c r="R990" s="98"/>
      <c r="S990" s="98"/>
      <c r="T990" s="98"/>
    </row>
    <row r="991" spans="1:20" s="14" customFormat="1" x14ac:dyDescent="0.2">
      <c r="A991" s="98"/>
      <c r="B991" s="98"/>
      <c r="C991" s="98"/>
      <c r="D991" s="98"/>
      <c r="E991" s="98"/>
      <c r="F991" s="98"/>
      <c r="G991" s="98"/>
      <c r="H991" s="98"/>
      <c r="I991" s="98"/>
      <c r="J991" s="98"/>
      <c r="K991" s="98"/>
      <c r="L991" s="98"/>
      <c r="M991" s="98"/>
      <c r="N991" s="98"/>
      <c r="O991" s="98"/>
      <c r="P991" s="98"/>
      <c r="Q991" s="98"/>
      <c r="R991" s="98"/>
      <c r="S991" s="98"/>
      <c r="T991" s="98"/>
    </row>
    <row r="992" spans="1:20" s="14" customFormat="1" x14ac:dyDescent="0.2">
      <c r="A992" s="98"/>
      <c r="B992" s="98"/>
      <c r="C992" s="98"/>
      <c r="D992" s="98"/>
      <c r="E992" s="98"/>
      <c r="F992" s="98"/>
      <c r="G992" s="98"/>
      <c r="H992" s="98"/>
      <c r="I992" s="98"/>
      <c r="J992" s="98"/>
      <c r="K992" s="98"/>
      <c r="L992" s="98"/>
      <c r="M992" s="98"/>
      <c r="N992" s="98"/>
      <c r="O992" s="98"/>
      <c r="P992" s="98"/>
      <c r="Q992" s="98"/>
      <c r="R992" s="98"/>
      <c r="S992" s="98"/>
      <c r="T992" s="98"/>
    </row>
    <row r="993" spans="1:20" s="14" customFormat="1" x14ac:dyDescent="0.2">
      <c r="A993" s="98"/>
      <c r="B993" s="98"/>
      <c r="C993" s="98"/>
      <c r="D993" s="98"/>
      <c r="E993" s="98"/>
      <c r="F993" s="98"/>
      <c r="G993" s="98"/>
      <c r="H993" s="98"/>
      <c r="I993" s="98"/>
      <c r="J993" s="98"/>
      <c r="K993" s="98"/>
      <c r="L993" s="98"/>
      <c r="M993" s="98"/>
      <c r="N993" s="98"/>
      <c r="O993" s="98"/>
      <c r="P993" s="98"/>
      <c r="Q993" s="98"/>
      <c r="R993" s="98"/>
      <c r="S993" s="98"/>
      <c r="T993" s="98"/>
    </row>
    <row r="994" spans="1:20" s="14" customFormat="1" x14ac:dyDescent="0.2">
      <c r="A994" s="98"/>
      <c r="B994" s="98"/>
      <c r="C994" s="98"/>
      <c r="D994" s="98"/>
      <c r="E994" s="98"/>
      <c r="F994" s="98"/>
      <c r="G994" s="98"/>
      <c r="H994" s="98"/>
      <c r="I994" s="98"/>
      <c r="J994" s="98"/>
      <c r="K994" s="98"/>
      <c r="L994" s="98"/>
      <c r="M994" s="98"/>
      <c r="N994" s="98"/>
      <c r="O994" s="98"/>
      <c r="P994" s="98"/>
      <c r="Q994" s="98"/>
      <c r="R994" s="98"/>
      <c r="S994" s="98"/>
      <c r="T994" s="98"/>
    </row>
    <row r="995" spans="1:20" s="14" customFormat="1" x14ac:dyDescent="0.2">
      <c r="A995" s="98"/>
      <c r="B995" s="98"/>
      <c r="C995" s="98"/>
      <c r="D995" s="98"/>
      <c r="E995" s="98"/>
      <c r="F995" s="98"/>
      <c r="G995" s="98"/>
      <c r="H995" s="98"/>
      <c r="I995" s="98"/>
      <c r="J995" s="98"/>
      <c r="K995" s="98"/>
      <c r="L995" s="98"/>
      <c r="M995" s="98"/>
      <c r="N995" s="98"/>
      <c r="O995" s="98"/>
      <c r="P995" s="98"/>
      <c r="Q995" s="98"/>
      <c r="R995" s="98"/>
      <c r="S995" s="98"/>
      <c r="T995" s="98"/>
    </row>
    <row r="996" spans="1:20" s="14" customFormat="1" x14ac:dyDescent="0.2">
      <c r="A996" s="98"/>
      <c r="B996" s="98"/>
      <c r="C996" s="98"/>
      <c r="D996" s="98"/>
      <c r="E996" s="98"/>
      <c r="F996" s="98"/>
      <c r="G996" s="98"/>
      <c r="H996" s="98"/>
      <c r="I996" s="98"/>
      <c r="J996" s="98"/>
      <c r="K996" s="98"/>
      <c r="L996" s="98"/>
      <c r="M996" s="98"/>
      <c r="N996" s="98"/>
      <c r="O996" s="98"/>
      <c r="P996" s="98"/>
      <c r="Q996" s="98"/>
      <c r="R996" s="98"/>
      <c r="S996" s="98"/>
      <c r="T996" s="98"/>
    </row>
    <row r="997" spans="1:20" s="14" customFormat="1" x14ac:dyDescent="0.2">
      <c r="A997" s="98"/>
      <c r="B997" s="98"/>
      <c r="C997" s="98"/>
      <c r="D997" s="98"/>
      <c r="E997" s="98"/>
      <c r="F997" s="98"/>
      <c r="G997" s="98"/>
      <c r="H997" s="98"/>
      <c r="I997" s="98"/>
      <c r="J997" s="98"/>
      <c r="K997" s="98"/>
      <c r="L997" s="98"/>
      <c r="M997" s="98"/>
      <c r="N997" s="98"/>
      <c r="O997" s="98"/>
      <c r="P997" s="98"/>
      <c r="Q997" s="98"/>
      <c r="R997" s="98"/>
      <c r="S997" s="98"/>
      <c r="T997" s="98"/>
    </row>
    <row r="998" spans="1:20" s="14" customFormat="1" x14ac:dyDescent="0.2">
      <c r="A998" s="98"/>
      <c r="B998" s="152"/>
      <c r="C998" s="98"/>
      <c r="D998" s="98"/>
      <c r="E998" s="98"/>
      <c r="F998" s="98"/>
      <c r="G998" s="98"/>
      <c r="H998" s="98"/>
      <c r="I998" s="98"/>
      <c r="J998" s="98"/>
      <c r="K998" s="98"/>
      <c r="L998" s="98"/>
      <c r="M998" s="98"/>
      <c r="N998" s="98"/>
      <c r="O998" s="98"/>
      <c r="P998" s="98"/>
      <c r="Q998" s="98"/>
      <c r="R998" s="98"/>
      <c r="S998" s="98"/>
      <c r="T998" s="98"/>
    </row>
    <row r="999" spans="1:20" s="14" customFormat="1" x14ac:dyDescent="0.2">
      <c r="A999" s="118"/>
      <c r="B999" s="119" t="s">
        <v>0</v>
      </c>
      <c r="C999" s="134"/>
      <c r="D999" s="134"/>
      <c r="E999" s="134"/>
      <c r="F999" s="134"/>
      <c r="G999" s="134"/>
      <c r="H999" s="134"/>
      <c r="I999" s="134"/>
      <c r="J999" s="134"/>
      <c r="K999" s="134"/>
      <c r="L999" s="98"/>
      <c r="M999" s="98"/>
      <c r="N999" s="98"/>
      <c r="O999" s="98"/>
      <c r="P999" s="98"/>
      <c r="Q999" s="98"/>
      <c r="R999" s="98"/>
      <c r="S999" s="98"/>
      <c r="T999" s="98"/>
    </row>
    <row r="1000" spans="1:20" s="13" customFormat="1" ht="33" customHeight="1" x14ac:dyDescent="0.2">
      <c r="A1000" s="25"/>
      <c r="B1000" s="60" t="s">
        <v>87</v>
      </c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</row>
    <row r="1001" spans="1:20" s="13" customFormat="1" x14ac:dyDescent="0.2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</row>
    <row r="1002" spans="1:20" s="13" customFormat="1" x14ac:dyDescent="0.2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</row>
    <row r="1003" spans="1:20" s="13" customFormat="1" ht="15" customHeight="1" x14ac:dyDescent="0.2">
      <c r="A1003" s="25"/>
      <c r="B1003" s="25"/>
      <c r="C1003" s="17" t="s">
        <v>88</v>
      </c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</row>
    <row r="1004" spans="1:20" s="13" customFormat="1" ht="4.5" customHeight="1" x14ac:dyDescent="0.2">
      <c r="A1004" s="25"/>
      <c r="B1004" s="25"/>
      <c r="C1004" s="17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</row>
    <row r="1005" spans="1:20" s="13" customFormat="1" ht="16.5" customHeight="1" x14ac:dyDescent="0.2">
      <c r="A1005" s="25"/>
      <c r="B1005" s="25"/>
      <c r="C1005" s="27" t="s">
        <v>89</v>
      </c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</row>
    <row r="1006" spans="1:20" s="13" customFormat="1" ht="16.5" customHeight="1" x14ac:dyDescent="0.2">
      <c r="A1006" s="25"/>
      <c r="B1006" s="25"/>
      <c r="C1006" s="27" t="s">
        <v>90</v>
      </c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</row>
    <row r="1007" spans="1:20" s="13" customFormat="1" ht="15" customHeight="1" x14ac:dyDescent="0.2">
      <c r="A1007" s="25"/>
      <c r="B1007" s="25"/>
      <c r="C1007" s="25" t="s">
        <v>105</v>
      </c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</row>
    <row r="1008" spans="1:20" s="13" customFormat="1" x14ac:dyDescent="0.2">
      <c r="A1008" s="25"/>
      <c r="B1008" s="25"/>
      <c r="C1008" s="228" t="s">
        <v>153</v>
      </c>
      <c r="D1008" s="229"/>
      <c r="E1008" s="25"/>
      <c r="F1008" s="25"/>
      <c r="G1008" s="25"/>
      <c r="H1008" s="25"/>
      <c r="I1008" s="25"/>
      <c r="J1008" s="25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</row>
    <row r="1009" spans="1:20" s="13" customFormat="1" x14ac:dyDescent="0.2">
      <c r="A1009" s="25"/>
      <c r="B1009" s="25"/>
      <c r="C1009" s="25"/>
      <c r="D1009" s="25"/>
      <c r="E1009" s="25"/>
      <c r="F1009" s="25"/>
      <c r="G1009" s="25"/>
      <c r="H1009" s="25"/>
      <c r="I1009" s="25"/>
      <c r="J1009" s="25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</row>
    <row r="1010" spans="1:20" s="13" customFormat="1" ht="15" x14ac:dyDescent="0.2">
      <c r="A1010" s="25"/>
      <c r="B1010" s="25"/>
      <c r="C1010" s="17" t="s">
        <v>91</v>
      </c>
      <c r="D1010" s="25"/>
      <c r="E1010" s="25"/>
      <c r="F1010" s="25"/>
      <c r="G1010" s="25"/>
      <c r="H1010" s="25"/>
      <c r="I1010" s="25"/>
      <c r="J1010" s="25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</row>
    <row r="1011" spans="1:20" s="13" customFormat="1" ht="15" x14ac:dyDescent="0.2">
      <c r="A1011" s="25"/>
      <c r="B1011" s="25"/>
      <c r="C1011" s="17"/>
      <c r="D1011" s="25"/>
      <c r="E1011" s="25"/>
      <c r="F1011" s="25"/>
      <c r="G1011" s="25"/>
      <c r="H1011" s="25"/>
      <c r="I1011" s="25"/>
      <c r="J1011" s="25"/>
      <c r="K1011" s="25"/>
      <c r="L1011" s="25"/>
      <c r="M1011" s="25"/>
      <c r="N1011" s="25"/>
      <c r="O1011" s="25"/>
      <c r="P1011" s="25"/>
      <c r="Q1011" s="25"/>
      <c r="R1011" s="25"/>
      <c r="S1011" s="25"/>
      <c r="T1011" s="25"/>
    </row>
    <row r="1012" spans="1:20" s="13" customFormat="1" x14ac:dyDescent="0.2">
      <c r="A1012" s="25"/>
      <c r="B1012" s="25"/>
      <c r="C1012" s="15" t="s">
        <v>92</v>
      </c>
      <c r="D1012" s="25"/>
      <c r="E1012" s="25"/>
      <c r="F1012" s="25"/>
      <c r="G1012" s="25"/>
      <c r="H1012" s="25"/>
      <c r="I1012" s="25"/>
      <c r="J1012" s="25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</row>
    <row r="1013" spans="1:20" s="13" customFormat="1" x14ac:dyDescent="0.2">
      <c r="A1013" s="25"/>
      <c r="B1013" s="25"/>
      <c r="C1013" s="15" t="s">
        <v>93</v>
      </c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</row>
    <row r="1014" spans="1:20" s="13" customFormat="1" x14ac:dyDescent="0.2">
      <c r="A1014" s="25"/>
      <c r="B1014" s="25"/>
      <c r="C1014" s="230" t="s">
        <v>94</v>
      </c>
      <c r="D1014" s="230"/>
      <c r="E1014" s="230"/>
      <c r="F1014" s="230"/>
      <c r="G1014" s="230"/>
      <c r="H1014" s="230"/>
      <c r="I1014" s="230"/>
      <c r="J1014" s="25"/>
      <c r="K1014" s="25"/>
      <c r="L1014" s="25"/>
      <c r="M1014" s="25"/>
      <c r="N1014" s="25"/>
      <c r="O1014" s="25"/>
      <c r="P1014" s="25"/>
      <c r="Q1014" s="25"/>
      <c r="R1014" s="25"/>
      <c r="S1014" s="25"/>
      <c r="T1014" s="25"/>
    </row>
    <row r="1015" spans="1:20" s="13" customFormat="1" x14ac:dyDescent="0.2">
      <c r="A1015" s="25"/>
      <c r="B1015" s="25"/>
      <c r="C1015" s="61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</row>
    <row r="1016" spans="1:20" s="13" customFormat="1" x14ac:dyDescent="0.2">
      <c r="A1016" s="25"/>
      <c r="B1016" s="25"/>
      <c r="C1016" s="15"/>
      <c r="D1016" s="25"/>
      <c r="E1016" s="25"/>
      <c r="F1016" s="25"/>
      <c r="G1016" s="25"/>
      <c r="H1016" s="25"/>
      <c r="I1016" s="25"/>
      <c r="J1016" s="25"/>
      <c r="K1016" s="25"/>
      <c r="L1016" s="25"/>
      <c r="M1016" s="25"/>
      <c r="N1016" s="25"/>
      <c r="O1016" s="25"/>
      <c r="P1016" s="25"/>
      <c r="Q1016" s="25"/>
      <c r="R1016" s="25"/>
      <c r="S1016" s="25"/>
      <c r="T1016" s="25"/>
    </row>
    <row r="1017" spans="1:20" s="13" customFormat="1" x14ac:dyDescent="0.2">
      <c r="A1017" s="25"/>
      <c r="B1017" s="25"/>
      <c r="C1017" s="15"/>
      <c r="D1017" s="25"/>
      <c r="E1017" s="25"/>
      <c r="F1017" s="25"/>
      <c r="G1017" s="25"/>
      <c r="H1017" s="25"/>
      <c r="I1017" s="25"/>
      <c r="J1017" s="25"/>
      <c r="K1017" s="25"/>
      <c r="L1017" s="25"/>
      <c r="M1017" s="25"/>
      <c r="N1017" s="25"/>
      <c r="O1017" s="25"/>
      <c r="P1017" s="25"/>
      <c r="Q1017" s="25"/>
      <c r="R1017" s="25"/>
      <c r="S1017" s="25"/>
      <c r="T1017" s="25"/>
    </row>
    <row r="1018" spans="1:20" s="13" customFormat="1" x14ac:dyDescent="0.2">
      <c r="A1018" s="25"/>
      <c r="B1018" s="25"/>
      <c r="C1018" s="27" t="s">
        <v>95</v>
      </c>
      <c r="D1018" s="25"/>
      <c r="E1018" s="25"/>
      <c r="F1018" s="25"/>
      <c r="G1018" s="25"/>
      <c r="H1018" s="25"/>
      <c r="I1018" s="25"/>
      <c r="J1018" s="25"/>
      <c r="K1018" s="25"/>
      <c r="L1018" s="25"/>
      <c r="M1018" s="25"/>
      <c r="N1018" s="25"/>
      <c r="O1018" s="25"/>
      <c r="P1018" s="25"/>
      <c r="Q1018" s="25"/>
      <c r="R1018" s="25"/>
      <c r="S1018" s="25"/>
      <c r="T1018" s="25"/>
    </row>
    <row r="1019" spans="1:20" s="13" customFormat="1" x14ac:dyDescent="0.2">
      <c r="A1019" s="25"/>
      <c r="B1019" s="25"/>
      <c r="C1019" s="27"/>
      <c r="D1019" s="25"/>
      <c r="E1019" s="25"/>
      <c r="F1019" s="25"/>
      <c r="G1019" s="25"/>
      <c r="H1019" s="25"/>
      <c r="I1019" s="25"/>
      <c r="J1019" s="25"/>
      <c r="K1019" s="25"/>
      <c r="L1019" s="25"/>
      <c r="M1019" s="25"/>
      <c r="N1019" s="25"/>
      <c r="O1019" s="25"/>
      <c r="P1019" s="25"/>
      <c r="Q1019" s="25"/>
      <c r="R1019" s="25"/>
      <c r="S1019" s="25"/>
      <c r="T1019" s="25"/>
    </row>
    <row r="1020" spans="1:20" s="13" customFormat="1" x14ac:dyDescent="0.2">
      <c r="A1020" s="25"/>
      <c r="B1020" s="25"/>
      <c r="C1020" s="62" t="s">
        <v>96</v>
      </c>
      <c r="D1020" s="25"/>
      <c r="E1020" s="25"/>
      <c r="F1020" s="25"/>
      <c r="G1020" s="25"/>
      <c r="H1020" s="25"/>
      <c r="I1020" s="25"/>
      <c r="J1020" s="25"/>
      <c r="K1020" s="25"/>
      <c r="L1020" s="25"/>
      <c r="M1020" s="25"/>
      <c r="N1020" s="25"/>
      <c r="O1020" s="25"/>
      <c r="P1020" s="25"/>
      <c r="Q1020" s="25"/>
      <c r="R1020" s="25"/>
      <c r="S1020" s="25"/>
      <c r="T1020" s="25"/>
    </row>
    <row r="1021" spans="1:20" s="13" customFormat="1" x14ac:dyDescent="0.2">
      <c r="A1021" s="25"/>
      <c r="B1021" s="25"/>
      <c r="C1021" s="63" t="s">
        <v>97</v>
      </c>
      <c r="D1021" s="25"/>
      <c r="E1021" s="25"/>
      <c r="F1021" s="25"/>
      <c r="G1021" s="25"/>
      <c r="H1021" s="25"/>
      <c r="I1021" s="25"/>
      <c r="J1021" s="25"/>
      <c r="K1021" s="25"/>
      <c r="L1021" s="25"/>
      <c r="M1021" s="25"/>
      <c r="N1021" s="25"/>
      <c r="O1021" s="25"/>
      <c r="P1021" s="25"/>
      <c r="Q1021" s="25"/>
      <c r="R1021" s="25"/>
      <c r="S1021" s="25"/>
      <c r="T1021" s="25"/>
    </row>
    <row r="1022" spans="1:20" s="13" customFormat="1" x14ac:dyDescent="0.2">
      <c r="A1022" s="25"/>
      <c r="B1022" s="25"/>
      <c r="C1022" s="63"/>
      <c r="D1022" s="25"/>
      <c r="E1022" s="25"/>
      <c r="F1022" s="25"/>
      <c r="G1022" s="25"/>
      <c r="H1022" s="25"/>
      <c r="I1022" s="25"/>
      <c r="J1022" s="25"/>
      <c r="K1022" s="25"/>
      <c r="L1022" s="25"/>
      <c r="M1022" s="25"/>
      <c r="N1022" s="25"/>
      <c r="O1022" s="25"/>
      <c r="P1022" s="25"/>
      <c r="Q1022" s="25"/>
      <c r="R1022" s="25"/>
      <c r="S1022" s="25"/>
      <c r="T1022" s="25"/>
    </row>
    <row r="1023" spans="1:20" s="13" customFormat="1" x14ac:dyDescent="0.2">
      <c r="A1023" s="25"/>
      <c r="B1023" s="25"/>
      <c r="C1023" s="62" t="s">
        <v>98</v>
      </c>
      <c r="D1023" s="25"/>
      <c r="E1023" s="25"/>
      <c r="F1023" s="25"/>
      <c r="G1023" s="25"/>
      <c r="H1023" s="25"/>
      <c r="I1023" s="25"/>
      <c r="J1023" s="25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</row>
    <row r="1024" spans="1:20" s="13" customFormat="1" x14ac:dyDescent="0.2">
      <c r="A1024" s="25"/>
      <c r="B1024" s="25"/>
      <c r="C1024" s="27"/>
      <c r="D1024" s="25"/>
      <c r="E1024" s="25"/>
      <c r="F1024" s="25"/>
      <c r="G1024" s="25"/>
      <c r="H1024" s="25"/>
      <c r="I1024" s="25"/>
      <c r="J1024" s="25"/>
      <c r="K1024" s="25"/>
      <c r="L1024" s="25"/>
      <c r="M1024" s="25"/>
      <c r="N1024" s="25"/>
      <c r="O1024" s="25"/>
      <c r="P1024" s="25"/>
      <c r="Q1024" s="25"/>
      <c r="R1024" s="25"/>
      <c r="S1024" s="25"/>
      <c r="T1024" s="25"/>
    </row>
    <row r="1025" spans="1:20" s="13" customFormat="1" x14ac:dyDescent="0.2">
      <c r="A1025" s="25"/>
      <c r="B1025" s="25"/>
      <c r="C1025" s="15" t="s">
        <v>99</v>
      </c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</row>
    <row r="1026" spans="1:20" s="13" customFormat="1" x14ac:dyDescent="0.2">
      <c r="A1026" s="25"/>
      <c r="B1026" s="25"/>
      <c r="C1026" s="223" t="s">
        <v>100</v>
      </c>
      <c r="D1026" s="223"/>
      <c r="E1026" s="223"/>
      <c r="F1026" s="95"/>
      <c r="G1026" s="25"/>
      <c r="H1026" s="25"/>
      <c r="I1026" s="25"/>
      <c r="J1026" s="25"/>
      <c r="K1026" s="25"/>
      <c r="L1026" s="25"/>
      <c r="M1026" s="25"/>
      <c r="N1026" s="25"/>
      <c r="O1026" s="25"/>
      <c r="P1026" s="25"/>
      <c r="Q1026" s="25"/>
      <c r="R1026" s="25"/>
      <c r="S1026" s="25"/>
      <c r="T1026" s="25"/>
    </row>
    <row r="1027" spans="1:20" s="13" customFormat="1" ht="15" customHeight="1" x14ac:dyDescent="0.2">
      <c r="A1027" s="25"/>
      <c r="B1027" s="25"/>
      <c r="C1027" s="96"/>
      <c r="D1027" s="25"/>
      <c r="E1027" s="25"/>
      <c r="F1027" s="25"/>
      <c r="G1027" s="25"/>
      <c r="H1027" s="25"/>
      <c r="I1027" s="25"/>
      <c r="J1027" s="25"/>
      <c r="K1027" s="25"/>
      <c r="L1027" s="25"/>
      <c r="M1027" s="25"/>
      <c r="N1027" s="25"/>
      <c r="O1027" s="25"/>
      <c r="P1027" s="25"/>
      <c r="Q1027" s="25"/>
      <c r="R1027" s="25"/>
      <c r="S1027" s="25"/>
      <c r="T1027" s="25"/>
    </row>
    <row r="1028" spans="1:20" s="13" customFormat="1" ht="15" x14ac:dyDescent="0.2">
      <c r="A1028" s="25"/>
      <c r="B1028" s="25"/>
      <c r="C1028" s="17" t="s">
        <v>101</v>
      </c>
      <c r="D1028" s="25"/>
      <c r="E1028" s="25"/>
      <c r="F1028" s="25"/>
      <c r="G1028" s="25"/>
      <c r="H1028" s="25"/>
      <c r="I1028" s="25"/>
      <c r="J1028" s="25"/>
      <c r="K1028" s="25"/>
      <c r="L1028" s="25"/>
      <c r="M1028" s="25"/>
      <c r="N1028" s="25"/>
      <c r="O1028" s="25"/>
      <c r="P1028" s="25"/>
      <c r="Q1028" s="25"/>
      <c r="R1028" s="25"/>
      <c r="S1028" s="25"/>
      <c r="T1028" s="25"/>
    </row>
    <row r="1029" spans="1:20" s="13" customFormat="1" x14ac:dyDescent="0.2">
      <c r="A1029" s="25"/>
      <c r="B1029" s="25"/>
      <c r="C1029" s="27" t="s">
        <v>102</v>
      </c>
      <c r="D1029" s="25"/>
      <c r="E1029" s="25"/>
      <c r="F1029" s="25"/>
      <c r="G1029" s="25"/>
      <c r="H1029" s="25"/>
      <c r="I1029" s="25"/>
      <c r="J1029" s="25"/>
      <c r="K1029" s="25"/>
      <c r="L1029" s="25"/>
      <c r="M1029" s="25"/>
      <c r="N1029" s="25"/>
      <c r="O1029" s="25"/>
      <c r="P1029" s="25"/>
      <c r="Q1029" s="25"/>
      <c r="R1029" s="25"/>
      <c r="S1029" s="25"/>
      <c r="T1029" s="25"/>
    </row>
    <row r="1030" spans="1:20" s="13" customFormat="1" x14ac:dyDescent="0.2">
      <c r="A1030" s="25"/>
      <c r="B1030" s="25"/>
      <c r="C1030" s="27" t="s">
        <v>103</v>
      </c>
      <c r="D1030" s="25"/>
      <c r="E1030" s="25"/>
      <c r="F1030" s="25"/>
      <c r="G1030" s="25"/>
      <c r="H1030" s="25"/>
      <c r="I1030" s="25"/>
      <c r="J1030" s="25"/>
      <c r="K1030" s="25"/>
      <c r="L1030" s="25"/>
      <c r="M1030" s="25"/>
      <c r="N1030" s="25"/>
      <c r="O1030" s="25"/>
      <c r="P1030" s="25"/>
      <c r="Q1030" s="25"/>
      <c r="R1030" s="25"/>
      <c r="S1030" s="25"/>
      <c r="T1030" s="25"/>
    </row>
    <row r="1031" spans="1:20" s="14" customFormat="1" x14ac:dyDescent="0.2">
      <c r="A1031" s="15"/>
      <c r="B1031" s="15"/>
      <c r="C1031" s="25" t="s">
        <v>104</v>
      </c>
      <c r="D1031" s="25"/>
      <c r="E1031" s="25"/>
      <c r="F1031" s="25"/>
      <c r="G1031" s="25"/>
      <c r="H1031" s="25"/>
      <c r="I1031" s="2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</row>
    <row r="1032" spans="1:20" s="14" customFormat="1" x14ac:dyDescent="0.2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</row>
    <row r="1033" spans="1:20" s="14" customFormat="1" x14ac:dyDescent="0.2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</row>
    <row r="1034" spans="1:20" s="14" customFormat="1" x14ac:dyDescent="0.2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</row>
    <row r="1035" spans="1:20" s="14" customFormat="1" x14ac:dyDescent="0.2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</row>
    <row r="1036" spans="1:20" s="14" customFormat="1" x14ac:dyDescent="0.2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</row>
    <row r="1037" spans="1:20" s="14" customFormat="1" x14ac:dyDescent="0.2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</row>
    <row r="1038" spans="1:20" s="14" customFormat="1" x14ac:dyDescent="0.2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</row>
    <row r="1039" spans="1:20" s="14" customFormat="1" x14ac:dyDescent="0.2">
      <c r="A1039" s="15"/>
      <c r="B1039" s="74" t="s">
        <v>0</v>
      </c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</row>
  </sheetData>
  <mergeCells count="45">
    <mergeCell ref="G81:H81"/>
    <mergeCell ref="I81:J81"/>
    <mergeCell ref="B23:P23"/>
    <mergeCell ref="B24:P24"/>
    <mergeCell ref="B14:P14"/>
    <mergeCell ref="C1026:E1026"/>
    <mergeCell ref="C887:G887"/>
    <mergeCell ref="G641:H641"/>
    <mergeCell ref="I761:J761"/>
    <mergeCell ref="G761:H761"/>
    <mergeCell ref="E761:F761"/>
    <mergeCell ref="J641:K641"/>
    <mergeCell ref="C927:G927"/>
    <mergeCell ref="C1008:D1008"/>
    <mergeCell ref="C1014:I1014"/>
    <mergeCell ref="C961:D961"/>
    <mergeCell ref="E961:F961"/>
    <mergeCell ref="G961:H961"/>
    <mergeCell ref="C921:D921"/>
    <mergeCell ref="B13:P13"/>
    <mergeCell ref="I563:J563"/>
    <mergeCell ref="B25:P25"/>
    <mergeCell ref="M641:N641"/>
    <mergeCell ref="C121:D121"/>
    <mergeCell ref="E121:F121"/>
    <mergeCell ref="G121:H121"/>
    <mergeCell ref="B30:P30"/>
    <mergeCell ref="B365:E365"/>
    <mergeCell ref="D562:E562"/>
    <mergeCell ref="F562:G562"/>
    <mergeCell ref="H562:J562"/>
    <mergeCell ref="B27:P27"/>
    <mergeCell ref="B26:P26"/>
    <mergeCell ref="B22:P22"/>
    <mergeCell ref="E81:F81"/>
    <mergeCell ref="B8:P8"/>
    <mergeCell ref="B9:P9"/>
    <mergeCell ref="B10:P10"/>
    <mergeCell ref="B11:P11"/>
    <mergeCell ref="B12:P12"/>
    <mergeCell ref="B1:I1"/>
    <mergeCell ref="B4:P4"/>
    <mergeCell ref="B5:P5"/>
    <mergeCell ref="B6:P6"/>
    <mergeCell ref="B7:P7"/>
  </mergeCells>
  <hyperlinks>
    <hyperlink ref="B79" location="Anfang" display="Zurück"/>
    <hyperlink ref="B119" location="Anfang" display="Zurück"/>
    <hyperlink ref="B159" location="Anfang" display="Zurück"/>
    <hyperlink ref="B239" location="Anfang" display="Zurück"/>
    <hyperlink ref="B279" location="Anfang" display="Zurück"/>
    <hyperlink ref="B319" location="Anfang" display="Zurück"/>
    <hyperlink ref="B399" location="Anfang" display="Zurück"/>
    <hyperlink ref="B519" location="Anfang" display="Zurück"/>
    <hyperlink ref="B559" location="Anfang" display="Zurück"/>
    <hyperlink ref="B639" location="Anfang" display="Zurück"/>
    <hyperlink ref="B719" location="Anfang" display="Zurück"/>
    <hyperlink ref="B479" location="Anfang" display="Zurück"/>
    <hyperlink ref="B799" location="Anfang" display="Zurück"/>
    <hyperlink ref="B839" location="Anfang" display="Zurück"/>
    <hyperlink ref="B879" location="Anfang" display="Zurück"/>
    <hyperlink ref="B5" location="TB_18_19!b119" display="TB_18_19!b119"/>
    <hyperlink ref="B6" location="TB_18_19!b159" display="TB_18_19!b159"/>
    <hyperlink ref="B7" location="TB_18_19!b199" display="TB_18_19!b199"/>
    <hyperlink ref="B8" location="TB_18_19!b239" display="TB_18_19!b239"/>
    <hyperlink ref="B9" location="TB_18_19!b279" display="TB_18_19!b279"/>
    <hyperlink ref="B10" location="TB_18_19!b319" display="TB_18_19!b319"/>
    <hyperlink ref="B11" location="TB_18_19!b359" display="TB_18_19!b359"/>
    <hyperlink ref="B12" location="TB_18_19!b399" display="TB_18_19!b399"/>
    <hyperlink ref="B13" location="TB_18_19!b439" display="TB_18_19!b439"/>
    <hyperlink ref="B15" location="TB_18_19!b479" display="TB_18_19!b479"/>
    <hyperlink ref="B16" location="TB_18_19!b559" display="TB_18_19!b559"/>
    <hyperlink ref="B17" location="TB_18_19!b599" display="TB_18_19!b599"/>
    <hyperlink ref="B18" location="TB_18_19!b639" display="TB_18_19!b639"/>
    <hyperlink ref="B19" location="TB_18_19!b679" display="TB_18_19!b679"/>
    <hyperlink ref="B20" location="TB_18_19!b719" display="TB_18_19!b719"/>
    <hyperlink ref="B21" location="TB_18_19!b759" display="TB_18_19!b759"/>
    <hyperlink ref="B14" location="TB_18_19!b799" display="TB_18_19!b799"/>
    <hyperlink ref="B22" location="TB_18_19!b919" display="TB_18_19!b919"/>
    <hyperlink ref="B23" location="TB_18_19!b959" display="TB_18_19!b959"/>
    <hyperlink ref="B24" location="TB_18_19!b999" display="TB_18_19!b999"/>
    <hyperlink ref="B25" location="TB_18_19!b1039" display="TB_18_19!b1039"/>
    <hyperlink ref="B30" location="TB_18_19!A1079" display="Disclaimer"/>
    <hyperlink ref="B5:P5" location="Sprungziel2" display="Außenumsatzerlöse auf dem Telekommunikationsmarkt"/>
    <hyperlink ref="B6:P6" location="Sprungziel3" display="Außenumsatzerlöse auf dem Telekommunikationsmarkt"/>
    <hyperlink ref="B7:P7" location="Sprungziel4" display="Sprungziel4"/>
    <hyperlink ref="B4:P4" location="Sprungziel1" display="Außenumsatzerlöse auf dem Telekommunikationsmarkt"/>
    <hyperlink ref="B8:P8" location="Sprungziel5" display="Sprungziel5"/>
    <hyperlink ref="B9:P9" location="Sprungziel6" display="Sprungziel6"/>
    <hyperlink ref="B10:P10" location="Sprungziel7" display="Sprungziel7"/>
    <hyperlink ref="B11:P11" location="Sprungziel8" display="Sprungziel8"/>
    <hyperlink ref="B12:P12" location="Sprungziel9" display="Sprungziel9"/>
    <hyperlink ref="B13:P13" location="Sprungziel10" display="Sprungziel10"/>
    <hyperlink ref="B15:P15" location="Sprungziel11" display="Sprungziel11"/>
    <hyperlink ref="B16:P16" location="Sprungziel13" display="Sprungziel13"/>
    <hyperlink ref="B17:P17" location="Sprungziel14" display="Sprungziel14"/>
    <hyperlink ref="B18:P18" location="Sprungziel15" display="Sprungziel15"/>
    <hyperlink ref="B19:P19" location="Sprungziel16" display="Sprungziel16"/>
    <hyperlink ref="B20:P20" location="Sprungziel17" display="Sprungziel17"/>
    <hyperlink ref="B21:P21" location="Sprungziel18" display="Sprungziel18"/>
    <hyperlink ref="B14:P14" location="Sprungziel19" display="Sprungziel19"/>
    <hyperlink ref="B22:P22" location="Sprungziel22" display="Sprungziel22"/>
    <hyperlink ref="B23:P23" location="Sprungziel23" display="Sprungziel23"/>
    <hyperlink ref="B24:P24" location="Sprungziel24" display="Sprungziel24"/>
    <hyperlink ref="B25:P25" location="Sprungziel25" display="Sprungziel25"/>
    <hyperlink ref="B199" location="Anfang" display="Zurück"/>
    <hyperlink ref="B359" location="Anfang" display="Zurück"/>
    <hyperlink ref="B439" location="Anfang" display="Zurück"/>
    <hyperlink ref="B599" location="Anfang" display="Zurück"/>
    <hyperlink ref="B679" location="Anfang" display="Zurück"/>
    <hyperlink ref="B759" location="Anfang" display="Zurück"/>
    <hyperlink ref="B30:P30" location="Sprungziel26" display="Disclaimer"/>
    <hyperlink ref="C1026" r:id="rId1" display="https://creativecommons.org/"/>
    <hyperlink ref="C1014" r:id="rId2" display="http://creativecommons.org/licenses/by/4.0/"/>
    <hyperlink ref="B1039" location="Anfang" display="Zurück"/>
    <hyperlink ref="B959" location="Anfang" display="Zurück"/>
    <hyperlink ref="B26:P26" location="Sprungziel28" display="Sprungziel28"/>
    <hyperlink ref="B27:P27" location="Sprungziel27" display="Funk Basisstationen"/>
    <hyperlink ref="B919" location="Anfang" display="Zurück"/>
    <hyperlink ref="B999" location="Anfang" display="Zurück"/>
    <hyperlink ref="C1014:I1014" r:id="rId3" display="Creative Commons Namensnennung 4.0 International Lizenz angeboten. "/>
    <hyperlink ref="C1008:D1008" r:id="rId4" display="Jahresbericht 2020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3" manualBreakCount="23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79" max="16383" man="1"/>
    <brk id="519" max="16383" man="1"/>
    <brk id="559" max="16383" man="1"/>
    <brk id="599" max="16383" man="1"/>
    <brk id="639" max="16383" man="1"/>
    <brk id="679" max="16383" man="1"/>
    <brk id="719" max="16383" man="1"/>
    <brk id="439" max="16383" man="1"/>
    <brk id="759" max="16383" man="1"/>
    <brk id="799" max="16383" man="1"/>
    <brk id="839" max="16383" man="1"/>
    <brk id="879" max="16383" man="1"/>
    <brk id="999" max="16383" man="1"/>
  </row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28</vt:i4>
      </vt:variant>
    </vt:vector>
  </HeadingPairs>
  <TitlesOfParts>
    <vt:vector size="29" baseType="lpstr">
      <vt:lpstr>Jahresbericht 2020</vt:lpstr>
      <vt:lpstr>Anfang</vt:lpstr>
      <vt:lpstr>marke1</vt:lpstr>
      <vt:lpstr>Sprungziel0</vt:lpstr>
      <vt:lpstr>Sprungziel1</vt:lpstr>
      <vt:lpstr>Sprungziel10</vt:lpstr>
      <vt:lpstr>Sprungziel11</vt:lpstr>
      <vt:lpstr>Sprungziel13</vt:lpstr>
      <vt:lpstr>Sprungziel14</vt:lpstr>
      <vt:lpstr>Sprungziel15</vt:lpstr>
      <vt:lpstr>Sprungziel16</vt:lpstr>
      <vt:lpstr>Sprungziel17</vt:lpstr>
      <vt:lpstr>Sprungziel18</vt:lpstr>
      <vt:lpstr>Sprungziel19</vt:lpstr>
      <vt:lpstr>Sprungziel2</vt:lpstr>
      <vt:lpstr>Sprungziel22</vt:lpstr>
      <vt:lpstr>Sprungziel23</vt:lpstr>
      <vt:lpstr>Sprungziel24</vt:lpstr>
      <vt:lpstr>Sprungziel25</vt:lpstr>
      <vt:lpstr>Sprungziel26</vt:lpstr>
      <vt:lpstr>Sprungziel27</vt:lpstr>
      <vt:lpstr>Sprungziel28</vt:lpstr>
      <vt:lpstr>Sprungziel3</vt:lpstr>
      <vt:lpstr>Sprungziel4</vt:lpstr>
      <vt:lpstr>Sprungziel5</vt:lpstr>
      <vt:lpstr>Sprungziel6</vt:lpstr>
      <vt:lpstr>Sprungziel7</vt:lpstr>
      <vt:lpstr>Sprungziel8</vt:lpstr>
      <vt:lpstr>Sprungziel9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112-4</dc:creator>
  <cp:lastModifiedBy>Heiko Braun</cp:lastModifiedBy>
  <cp:lastPrinted>2021-05-03T09:34:11Z</cp:lastPrinted>
  <dcterms:created xsi:type="dcterms:W3CDTF">2019-07-16T09:32:30Z</dcterms:created>
  <dcterms:modified xsi:type="dcterms:W3CDTF">2021-06-16T07:35:15Z</dcterms:modified>
</cp:coreProperties>
</file>