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charts/chart6.xml" ContentType="application/vnd.openxmlformats-officedocument.drawingml.chart+xml"/>
  <Override PartName="/xl/theme/themeOverride5.xml" ContentType="application/vnd.openxmlformats-officedocument.themeOverride+xml"/>
  <Override PartName="/xl/charts/chart7.xml" ContentType="application/vnd.openxmlformats-officedocument.drawingml.chart+xml"/>
  <Override PartName="/xl/theme/themeOverride6.xml" ContentType="application/vnd.openxmlformats-officedocument.themeOverride+xml"/>
  <Override PartName="/xl/charts/chart8.xml" ContentType="application/vnd.openxmlformats-officedocument.drawingml.chart+xml"/>
  <Override PartName="/xl/theme/themeOverride7.xml" ContentType="application/vnd.openxmlformats-officedocument.themeOverride+xml"/>
  <Override PartName="/xl/charts/chart9.xml" ContentType="application/vnd.openxmlformats-officedocument.drawingml.chart+xml"/>
  <Override PartName="/xl/theme/themeOverride8.xml" ContentType="application/vnd.openxmlformats-officedocument.themeOverride+xml"/>
  <Override PartName="/xl/drawings/drawing5.xml" ContentType="application/vnd.openxmlformats-officedocument.drawingml.chartshapes+xml"/>
  <Override PartName="/xl/charts/chart10.xml" ContentType="application/vnd.openxmlformats-officedocument.drawingml.chart+xml"/>
  <Override PartName="/xl/theme/themeOverride9.xml" ContentType="application/vnd.openxmlformats-officedocument.themeOverride+xml"/>
  <Override PartName="/xl/drawings/drawing6.xml" ContentType="application/vnd.openxmlformats-officedocument.drawingml.chartshapes+xml"/>
  <Override PartName="/xl/charts/chart11.xml" ContentType="application/vnd.openxmlformats-officedocument.drawingml.chart+xml"/>
  <Override PartName="/xl/theme/themeOverride10.xml" ContentType="application/vnd.openxmlformats-officedocument.themeOverride+xml"/>
  <Override PartName="/xl/drawings/drawing7.xml" ContentType="application/vnd.openxmlformats-officedocument.drawingml.chartshapes+xml"/>
  <Override PartName="/xl/charts/chart12.xml" ContentType="application/vnd.openxmlformats-officedocument.drawingml.chart+xml"/>
  <Override PartName="/xl/theme/themeOverride11.xml" ContentType="application/vnd.openxmlformats-officedocument.themeOverride+xml"/>
  <Override PartName="/xl/charts/chart13.xml" ContentType="application/vnd.openxmlformats-officedocument.drawingml.chart+xml"/>
  <Override PartName="/xl/theme/themeOverride12.xml" ContentType="application/vnd.openxmlformats-officedocument.themeOverride+xml"/>
  <Override PartName="/xl/charts/chart14.xml" ContentType="application/vnd.openxmlformats-officedocument.drawingml.chart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theme/themeOverride13.xml" ContentType="application/vnd.openxmlformats-officedocument.themeOverride+xml"/>
  <Override PartName="/xl/drawings/drawing9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J:\BERICHTE\Datensammlung Mediathek\Jahresbericht 2021\"/>
    </mc:Choice>
  </mc:AlternateContent>
  <bookViews>
    <workbookView xWindow="0" yWindow="0" windowWidth="28800" windowHeight="13275"/>
  </bookViews>
  <sheets>
    <sheet name="JB21" sheetId="1" r:id="rId1"/>
  </sheets>
  <definedNames>
    <definedName name="_xlnm._FilterDatabase" localSheetId="0" hidden="1">'JB21'!$B$201:$K$204</definedName>
    <definedName name="AccessDatabase" hidden="1">"C:\111-5\Datenerhebung\Mappe1.mdb"</definedName>
    <definedName name="Anfang" localSheetId="0">'JB21'!$B$1</definedName>
    <definedName name="Disclaimer">'JB21'!$B$999</definedName>
    <definedName name="_xlnm.Print_Area" localSheetId="0">'JB21'!$A$1:$P$999</definedName>
    <definedName name="Sprungziel0" localSheetId="0">'JB21'!$B$79</definedName>
    <definedName name="Sprungziel1" localSheetId="0">'JB21'!$B$79</definedName>
    <definedName name="Sprungziel10" localSheetId="0">'JB21'!$B$439</definedName>
    <definedName name="Sprungziel101">'JB21'!$B$519</definedName>
    <definedName name="Sprungziel102">'JB21'!#REF!</definedName>
    <definedName name="Sprungziel11" localSheetId="0">'JB21'!$B$559</definedName>
    <definedName name="Sprungziel12">'JB21'!#REF!</definedName>
    <definedName name="Sprungziel13" localSheetId="0">'JB21'!$B$599</definedName>
    <definedName name="Sprungziel14" localSheetId="0">'JB21'!$B$639</definedName>
    <definedName name="Sprungziel15" localSheetId="0">'JB21'!#REF!</definedName>
    <definedName name="Sprungziel16" localSheetId="0">'JB21'!$B$679</definedName>
    <definedName name="Sprungziel17" localSheetId="0">'JB21'!$B$719</definedName>
    <definedName name="Sprungziel18" localSheetId="0">'JB21'!#REF!</definedName>
    <definedName name="Sprungziel19" localSheetId="0">'JB21'!$B$479</definedName>
    <definedName name="Sprungziel2" localSheetId="0">'JB21'!$B$119</definedName>
    <definedName name="Sprungziel22" localSheetId="0">'JB21'!$B$759</definedName>
    <definedName name="Sprungziel23" localSheetId="0">'JB21'!$B$799</definedName>
    <definedName name="Sprungziel24" localSheetId="0">'JB21'!$B$839</definedName>
    <definedName name="Sprungziel25" localSheetId="0">'JB21'!$B$879</definedName>
    <definedName name="Sprungziel27" localSheetId="0">'JB21'!$B$959</definedName>
    <definedName name="Sprungziel28" localSheetId="0">'JB21'!$B$919</definedName>
    <definedName name="Sprungziel3" localSheetId="0">'JB21'!$B$159</definedName>
    <definedName name="Sprungziel4" localSheetId="0">'JB21'!$B$199</definedName>
    <definedName name="Sprungziel5" localSheetId="0">'JB21'!$B$239</definedName>
    <definedName name="Sprungziel6" localSheetId="0">'JB21'!$B$279</definedName>
    <definedName name="Sprungziel7" localSheetId="0">'JB21'!$B$319</definedName>
    <definedName name="Sprungziel8" localSheetId="0">'JB21'!$B$359</definedName>
    <definedName name="Sprungziel9" localSheetId="0">'JB21'!$B$399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84" i="1" l="1"/>
  <c r="E484" i="1"/>
  <c r="C123" i="1" l="1"/>
  <c r="D124" i="1" s="1"/>
  <c r="E123" i="1"/>
  <c r="F125" i="1" s="1"/>
  <c r="H125" i="1"/>
  <c r="D484" i="1"/>
  <c r="J604" i="1"/>
  <c r="J605" i="1"/>
  <c r="J606" i="1"/>
  <c r="J607" i="1"/>
  <c r="D608" i="1"/>
  <c r="F608" i="1"/>
  <c r="H608" i="1"/>
  <c r="I608" i="1"/>
  <c r="D125" i="1" l="1"/>
  <c r="D123" i="1" s="1"/>
  <c r="J608" i="1"/>
  <c r="H124" i="1"/>
  <c r="H123" i="1" s="1"/>
  <c r="F124" i="1"/>
  <c r="F123" i="1" s="1"/>
</calcChain>
</file>

<file path=xl/sharedStrings.xml><?xml version="1.0" encoding="utf-8"?>
<sst xmlns="http://schemas.openxmlformats.org/spreadsheetml/2006/main" count="312" uniqueCount="161">
  <si>
    <t>Zurück</t>
  </si>
  <si>
    <t>Eine Haftung der Bundesnetzagentur für die Richtigkeit und Vollständigkeit der Daten wird ausgeschlossen.</t>
  </si>
  <si>
    <t xml:space="preserve">Sie steht dabei in stetigem Austausch mit den Datenlieferanten, um die Datenqualität kontinuierlich zu verbessern. </t>
  </si>
  <si>
    <t xml:space="preserve">Die Datenqualität ist ein entscheidender Aspekt. Die Bundesnetzagentur bezieht die Daten direkt von den Unternehmen. </t>
  </si>
  <si>
    <t xml:space="preserve">Hohe Datenqualität </t>
  </si>
  <si>
    <t>creativecommons.org.</t>
  </si>
  <si>
    <t xml:space="preserve">Weitere Informationen zur Creative-Common-Lizenz finden sich auf der Webseite </t>
  </si>
  <si>
    <t>- Bearbeiten - heruntergeladene Daten dürfen in Teilen genutzt, zusammengefügt und verändert werden.</t>
  </si>
  <si>
    <t>Als Namensnennung ist "Bundesnetzagentur" zu verwenden.</t>
  </si>
  <si>
    <t xml:space="preserve">- Teilen - die Daten dürfen Sie unter Nennung der Quelle in beliebigen Medien und Formaten teilen und vervielfältigen. </t>
  </si>
  <si>
    <t>Heruntergeladene Marktdaten dürfen Sie</t>
  </si>
  <si>
    <t xml:space="preserve">Creative Commons Namensnennung 4.0 International Lizenz angeboten. </t>
  </si>
  <si>
    <t xml:space="preserve">Daher werden alle Marktdaten, die in diesem Bereich veröffentlicht werden, unter einer </t>
  </si>
  <si>
    <t>Die Bundesnetzagentur ist bestrebt, eine größtmögliche Nutzung der Daten zu ermöglichen.</t>
  </si>
  <si>
    <t>Marktdaten können kostenfrei verwendet werden</t>
  </si>
  <si>
    <r>
      <t xml:space="preserve">Weitere Informationen über den </t>
    </r>
    <r>
      <rPr>
        <sz val="11"/>
        <rFont val="Arial"/>
        <family val="2"/>
      </rPr>
      <t>Telekommunikationsbereich</t>
    </r>
    <r>
      <rPr>
        <sz val="11"/>
        <color theme="1"/>
        <rFont val="Arial"/>
        <family val="2"/>
      </rPr>
      <t xml:space="preserve"> und die hier veröffentlichten Daten erhalten Sie im</t>
    </r>
    <r>
      <rPr>
        <sz val="11"/>
        <color rgb="FFFF0000"/>
        <rFont val="Arial"/>
        <family val="2"/>
      </rPr>
      <t xml:space="preserve"> </t>
    </r>
  </si>
  <si>
    <t>Hierfür können die Daten kostenfrei heruntergeladen und gespeichert werden.</t>
  </si>
  <si>
    <t xml:space="preserve">Die hier veröffentlichten Daten gelten als für die Öffentlichkeit zur freien Verfügung und Verwendung bereitgestellt. </t>
  </si>
  <si>
    <t>Datennutzung</t>
  </si>
  <si>
    <t>Disclaimer</t>
  </si>
  <si>
    <t>GSM/2G</t>
  </si>
  <si>
    <t>UMTS/3G</t>
  </si>
  <si>
    <t>LTE/4G</t>
  </si>
  <si>
    <t>5G</t>
  </si>
  <si>
    <t>in %</t>
  </si>
  <si>
    <t>Funk-Basisstationen</t>
  </si>
  <si>
    <t>im Ausland versendete SMS (Mio.)</t>
  </si>
  <si>
    <t>im Ausland abgehende Verbindungsminuten (Mio.)</t>
  </si>
  <si>
    <t>im Ausland generierter Datenverkehr (Mio. GB)</t>
  </si>
  <si>
    <t>International Roaming</t>
  </si>
  <si>
    <t>sonstige Verkehre</t>
  </si>
  <si>
    <t>aus ausländischen Telefonnetzen (fest/mobil)</t>
  </si>
  <si>
    <t>aus fremden nationalen Mobilfunknetzen</t>
  </si>
  <si>
    <t>aus dem eigenen Mobilfunknetz</t>
  </si>
  <si>
    <t>aus nationalen Festnetzen</t>
  </si>
  <si>
    <t>in Mobilfunknetzen ankommender Verkehr</t>
  </si>
  <si>
    <t>in ausländische Telefonnetze (fest/mobil)</t>
  </si>
  <si>
    <t>in fremde nationale Mobilfunknetze</t>
  </si>
  <si>
    <t>in nationale Festnetze</t>
  </si>
  <si>
    <t>aus Mobilfunknetzen abgehender Verkehr</t>
  </si>
  <si>
    <t>Abgehender und ankommender Mobilfunk-Sprachverkehr</t>
  </si>
  <si>
    <t>versendete SMS</t>
  </si>
  <si>
    <t>in Mrd.</t>
  </si>
  <si>
    <t>Versendete Kurznachrichten per SMS</t>
  </si>
  <si>
    <t>Datenvolumen im Mobilfunk</t>
  </si>
  <si>
    <t>–</t>
  </si>
  <si>
    <t>stationäre oder hybride Nutzung</t>
  </si>
  <si>
    <t>VoLTE-Nutzer</t>
  </si>
  <si>
    <t>LTE-Teilnehmer (ohne M2M-Karten)</t>
  </si>
  <si>
    <t>M2M-Karten</t>
  </si>
  <si>
    <t>Prepaid</t>
  </si>
  <si>
    <t>Postpaid</t>
  </si>
  <si>
    <t>Vertragsart:</t>
  </si>
  <si>
    <t>Netzbetreiber</t>
  </si>
  <si>
    <t>Unternehmen:</t>
  </si>
  <si>
    <t>Penetration (SIM-Karten / Einwohner)</t>
  </si>
  <si>
    <r>
      <t>insgesamt, ohne M2M-Karten</t>
    </r>
    <r>
      <rPr>
        <vertAlign val="superscript"/>
        <sz val="11"/>
        <rFont val="Arial"/>
        <family val="2"/>
      </rPr>
      <t>1)</t>
    </r>
  </si>
  <si>
    <t>in Mio.</t>
  </si>
  <si>
    <t>Nutzung und Verteilung aktiver SIM-Karten</t>
  </si>
  <si>
    <t>gesamt</t>
  </si>
  <si>
    <t>Wettbewerber</t>
  </si>
  <si>
    <t>Deutsche Telekom AG</t>
  </si>
  <si>
    <t>Abgehende Gesprächsminuten in Festnetzen</t>
  </si>
  <si>
    <t>VoIP über HFC</t>
  </si>
  <si>
    <t>VoIP über DSL sowie auf IP-Technologie umgestellte Analog-/ISDN-Anschlüsse</t>
  </si>
  <si>
    <t>Deutsche
Telekom AG</t>
  </si>
  <si>
    <t>in Prozent</t>
  </si>
  <si>
    <t> in %</t>
  </si>
  <si>
    <t xml:space="preserve">in Mio. </t>
  </si>
  <si>
    <t>Wettbewerberanteil</t>
  </si>
  <si>
    <t>Gesamt-bestand</t>
  </si>
  <si>
    <t>Wettbewer-beranteil</t>
  </si>
  <si>
    <t>2020</t>
  </si>
  <si>
    <t>2019</t>
  </si>
  <si>
    <t>2018</t>
  </si>
  <si>
    <t>2017</t>
  </si>
  <si>
    <t>2016</t>
  </si>
  <si>
    <t>2015</t>
  </si>
  <si>
    <t>2014</t>
  </si>
  <si>
    <t>Gesamtvolumen Breitband in Mrd. GB</t>
  </si>
  <si>
    <t>Datenvolumen in Festnetzen</t>
  </si>
  <si>
    <t>Take-up-Rate</t>
  </si>
  <si>
    <t>Anzahl der mit FttH/FttB versorgten bzw. unmittelbar erreichbaren Endkunden</t>
  </si>
  <si>
    <t>FttH</t>
  </si>
  <si>
    <t>FttB</t>
  </si>
  <si>
    <t>Aktive Breitbandanschlüsse über FttH/FttB</t>
  </si>
  <si>
    <t>HFC-Anschlüsse</t>
  </si>
  <si>
    <t>Aktive Breitbandanschlüsse über HFC-Netze</t>
  </si>
  <si>
    <t>Wettbewerber über TAL-Vorleistung der Deutschen Telekom AG, Vorleistungen alternativer Carrier sowie Eigenrealisierung</t>
  </si>
  <si>
    <t>Wettbewerber über Bitstromvorleistung der Deutschen Telekom AG</t>
  </si>
  <si>
    <t>Wettbewerber über Resalevorleistung der Deutschen Telekom AG</t>
  </si>
  <si>
    <t>Deutsche Telekom AG (direkte Endkunden)</t>
  </si>
  <si>
    <t>2012</t>
  </si>
  <si>
    <t>2011</t>
  </si>
  <si>
    <t>Aktive DSL-Anschlüsse</t>
  </si>
  <si>
    <t>1 Gbit/s und mehr</t>
  </si>
  <si>
    <t>30 bis unter 100 Mbit/s</t>
  </si>
  <si>
    <t>10 bis unter 30 Mbit/s</t>
  </si>
  <si>
    <t>unter 10 Mbit/s</t>
  </si>
  <si>
    <t>Verteilung der vermarkteten Bandbreiten bei vertraglich gebuchten Festnetz-Breitbandanschlüssen</t>
  </si>
  <si>
    <t>Anteile an den Breitbandanschlüssen in Festnetzen</t>
  </si>
  <si>
    <t>HFC, FttH/FttB,  BWA, Festverbindungen und Satellit</t>
  </si>
  <si>
    <t>DSL</t>
  </si>
  <si>
    <t>Aktive Breitbandanschlüsse in Festnetzen</t>
  </si>
  <si>
    <t>2013</t>
  </si>
  <si>
    <t>in Tsd.</t>
  </si>
  <si>
    <t>Mitarbeiter auf dem Telekommunikationsmarkt</t>
  </si>
  <si>
    <t>Wettbewerber (inkl. Kabel-TV-Anbieter)</t>
  </si>
  <si>
    <t>in Mrd. €</t>
  </si>
  <si>
    <t>Investitionen in Sachanlagen auf dem Telekommunikationsmarkt</t>
  </si>
  <si>
    <t>Außenumsatzerlöse im Mobilfunk</t>
  </si>
  <si>
    <t>sonstige Außenumsatzerlöse</t>
  </si>
  <si>
    <t>mit Endgeräten</t>
  </si>
  <si>
    <t>mit Vorleistungen</t>
  </si>
  <si>
    <t>mit Endkundenleistungen (ohne Endgeräte)</t>
  </si>
  <si>
    <t>mit Endkundenleistungen</t>
  </si>
  <si>
    <t>Außenumsatzerlöse über HFC-Netze</t>
  </si>
  <si>
    <t>Außenumsatzerlöse auf dem TK-Markt</t>
  </si>
  <si>
    <t>2020¹⁾</t>
  </si>
  <si>
    <t>Außenumsatzerlöse nach Segmenten</t>
  </si>
  <si>
    <t>Außenumsatzerlöse auf dem Telekommunikationsmarkt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</si>
  <si>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</si>
  <si>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100 Mbit/s bis 
</t>
    </r>
    <r>
      <rPr>
        <sz val="11"/>
        <color theme="1"/>
        <rFont val="Arial"/>
        <family val="2"/>
      </rPr>
      <t>unter 1 Gbit/s</t>
    </r>
  </si>
  <si>
    <t>VoIP über FttH/FttB</t>
  </si>
  <si>
    <t>klassisches Analog/ISDN</t>
  </si>
  <si>
    <t>Wettbewerber (inkl. Call-by-Call-/Preselection-Minuten)</t>
  </si>
  <si>
    <r>
      <t>2021</t>
    </r>
    <r>
      <rPr>
        <b/>
        <vertAlign val="superscript"/>
        <sz val="11"/>
        <color theme="1"/>
        <rFont val="Arial"/>
        <family val="2"/>
      </rPr>
      <t>1)</t>
    </r>
  </si>
  <si>
    <r>
      <t>2021</t>
    </r>
    <r>
      <rPr>
        <b/>
        <sz val="11"/>
        <rFont val="Calibri"/>
        <family val="2"/>
      </rPr>
      <t>¹⁾</t>
    </r>
  </si>
  <si>
    <t>2021¹⁾</t>
  </si>
  <si>
    <t>VoIP über DSL²⁾</t>
  </si>
  <si>
    <t>Analog-/ISDN-Anschlüsse³⁾</t>
  </si>
  <si>
    <t>¹⁾ Der Rückgang aktiver SIM-Karten im Jahr 2021 ist auf eine Bestandsbereinigung inaktiver Karten zurückzuführen.</t>
  </si>
  <si>
    <t>Datenvolumen im Durchschnitt pro aktiver SIM-Karte/Monat in GB</t>
  </si>
  <si>
    <t>Jahresbericht 2021</t>
  </si>
  <si>
    <r>
      <rPr>
        <vertAlign val="superscript"/>
        <sz val="9"/>
        <rFont val="Arial"/>
        <family val="2"/>
      </rPr>
      <t>1)</t>
    </r>
    <r>
      <rPr>
        <sz val="9"/>
        <rFont val="Arial"/>
        <family val="2"/>
      </rPr>
      <t xml:space="preserve"> Die strukturelle Verschiebung zwischen einzelnen Segmenten ist auf eine Restrukturierung von Geschäftsfeldern eines Unternehmens zurückzuführen.</t>
    </r>
  </si>
  <si>
    <t>Serviceprovider / MVNO</t>
  </si>
  <si>
    <r>
      <rPr>
        <vertAlign val="superscript"/>
        <sz val="9"/>
        <color theme="1"/>
        <rFont val="Arial"/>
        <family val="2"/>
      </rPr>
      <t>1)</t>
    </r>
    <r>
      <rPr>
        <sz val="9"/>
        <color theme="1"/>
        <rFont val="Arial"/>
        <family val="2"/>
      </rPr>
      <t xml:space="preserve"> Prognosewerte</t>
    </r>
  </si>
  <si>
    <t>aktive Breitbandanschlüsse über FttH/FttB</t>
  </si>
  <si>
    <t>Datenvolumen im Durchschnitt pro Anschluss und Monat in GB</t>
  </si>
  <si>
    <t>Gesamt</t>
  </si>
  <si>
    <r>
      <rPr>
        <vertAlign val="superscript"/>
        <sz val="10"/>
        <color indexed="8"/>
        <rFont val="Arial"/>
        <family val="2"/>
      </rPr>
      <t>1)</t>
    </r>
    <r>
      <rPr>
        <sz val="10"/>
        <color indexed="8"/>
        <rFont val="Arial"/>
        <family val="2"/>
      </rPr>
      <t xml:space="preserve"> Prognosewerte</t>
    </r>
  </si>
  <si>
    <r>
      <rPr>
        <vertAlign val="superscript"/>
        <sz val="10"/>
        <color rgb="FF000000"/>
        <rFont val="Arial"/>
        <family val="2"/>
      </rPr>
      <t>2)</t>
    </r>
    <r>
      <rPr>
        <sz val="10"/>
        <color rgb="FF000000"/>
        <rFont val="Arial"/>
        <family val="2"/>
      </rPr>
      <t xml:space="preserve"> sowie auf IP-Technologie umgestellte Analog-/ISDN-Anschlüsse</t>
    </r>
  </si>
  <si>
    <r>
      <rPr>
        <vertAlign val="superscript"/>
        <sz val="10"/>
        <color rgb="FF000000"/>
        <rFont val="Arial"/>
        <family val="2"/>
      </rPr>
      <t>3)</t>
    </r>
    <r>
      <rPr>
        <sz val="10"/>
        <color rgb="FF000000"/>
        <rFont val="Arial"/>
        <family val="2"/>
      </rPr>
      <t xml:space="preserve"> klassische Telefonanschlüsse</t>
    </r>
  </si>
  <si>
    <t>Serviceprovider/MVNO</t>
  </si>
  <si>
    <t>Jahresbericht 2021 der Bundesnetzagentur</t>
  </si>
  <si>
    <t>Marktentwicklung Telekommunikation</t>
  </si>
  <si>
    <t>Außenumsatzerlöse über xDSL-/Fttx-Netze</t>
  </si>
  <si>
    <t>³⁾</t>
  </si>
  <si>
    <r>
      <t>2021</t>
    </r>
    <r>
      <rPr>
        <b/>
        <sz val="11"/>
        <rFont val="Calibri"/>
        <family val="2"/>
      </rPr>
      <t>²</t>
    </r>
    <r>
      <rPr>
        <b/>
        <sz val="11"/>
        <rFont val="Arial"/>
        <family val="2"/>
      </rPr>
      <t>⁾</t>
    </r>
  </si>
  <si>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  Summenangabe weicht rundungsbedingt von der Summierung der Einzelwerte ab.</t>
    </r>
  </si>
  <si>
    <r>
      <rPr>
        <vertAlign val="superscript"/>
        <sz val="11"/>
        <color theme="1"/>
        <rFont val="Arial"/>
        <family val="2"/>
      </rPr>
      <t xml:space="preserve">1) </t>
    </r>
    <r>
      <rPr>
        <sz val="11"/>
        <color theme="1"/>
        <rFont val="Arial"/>
        <family val="2"/>
      </rPr>
      <t>Prognosewerte</t>
    </r>
  </si>
  <si>
    <t xml:space="preserve">Telefonzugänge </t>
  </si>
  <si>
    <t>in Mrd. Min.</t>
  </si>
  <si>
    <r>
      <rPr>
        <vertAlign val="superscript"/>
        <sz val="9"/>
        <color theme="1"/>
        <rFont val="Arial"/>
        <family val="2"/>
      </rPr>
      <t xml:space="preserve">1) </t>
    </r>
    <r>
      <rPr>
        <sz val="9"/>
        <color theme="1"/>
        <rFont val="Arial"/>
        <family val="2"/>
      </rPr>
      <t>Prognosewerte</t>
    </r>
  </si>
  <si>
    <r>
      <t xml:space="preserve">2)  </t>
    </r>
    <r>
      <rPr>
        <sz val="9"/>
        <rFont val="Arial"/>
        <family val="2"/>
      </rPr>
      <t>Prognosewerte</t>
    </r>
  </si>
  <si>
    <r>
      <rPr>
        <vertAlign val="superscript"/>
        <sz val="10"/>
        <color theme="1"/>
        <rFont val="Arial"/>
        <family val="2"/>
      </rPr>
      <t xml:space="preserve">1) </t>
    </r>
    <r>
      <rPr>
        <sz val="10"/>
        <color theme="1"/>
        <rFont val="Arial"/>
        <family val="2"/>
      </rPr>
      <t>Prognosewerte</t>
    </r>
  </si>
  <si>
    <r>
      <rPr>
        <vertAlign val="superscript"/>
        <sz val="9"/>
        <rFont val="Arial"/>
        <family val="2"/>
      </rPr>
      <t xml:space="preserve">1) </t>
    </r>
    <r>
      <rPr>
        <sz val="9"/>
        <rFont val="Arial"/>
        <family val="2"/>
      </rPr>
      <t>Prognosewerte</t>
    </r>
  </si>
  <si>
    <t>Telefonzugänge und Wettbewerberanteile</t>
  </si>
  <si>
    <t>Telefonzugänge der Deutschen Telekom AG und deren Wettbewerbern nach Technologien</t>
  </si>
  <si>
    <t>in das eigene Mobilfunknetz</t>
  </si>
  <si>
    <t>Datenvolumen Mobilfunk insgesamt in Mio. 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</si>
</sst>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.0"/>
    <numFmt numFmtId="167" formatCode="0.0000"/>
    <numFmt numFmtId="168" formatCode="0\ %"/>
    <numFmt numFmtId="169" formatCode="0.0\ &quot;Mio.&quot;"/>
    <numFmt numFmtId="170" formatCode="0&quot;*&quot;"/>
    <numFmt numFmtId="171" formatCode="?0.0"/>
    <numFmt numFmtId="172" formatCode="0,###"/>
  </numFmts>
  <fonts count="35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u/>
      <sz val="11"/>
      <color indexed="62"/>
      <name val="Arial"/>
      <family val="2"/>
    </font>
    <font>
      <b/>
      <sz val="11"/>
      <color theme="1"/>
      <name val="Arial"/>
      <family val="2"/>
    </font>
    <font>
      <u/>
      <sz val="11"/>
      <color rgb="FF2168C3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BundesSans Office"/>
      <family val="2"/>
    </font>
    <font>
      <sz val="10"/>
      <color theme="1"/>
      <name val="Arial"/>
      <family val="2"/>
    </font>
    <font>
      <b/>
      <sz val="11"/>
      <color rgb="FFFF0000"/>
      <name val="Arial"/>
      <family val="2"/>
    </font>
    <font>
      <vertAlign val="superscript"/>
      <sz val="11"/>
      <color theme="1"/>
      <name val="Arial"/>
      <family val="2"/>
    </font>
    <font>
      <vertAlign val="superscript"/>
      <sz val="11"/>
      <name val="Arial"/>
      <family val="2"/>
    </font>
    <font>
      <b/>
      <sz val="11"/>
      <name val="Arial"/>
      <family val="2"/>
    </font>
    <font>
      <u/>
      <sz val="11"/>
      <color rgb="FF0115FF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vertAlign val="superscript"/>
      <sz val="11"/>
      <name val="Arial"/>
      <family val="2"/>
    </font>
    <font>
      <u/>
      <sz val="10"/>
      <color indexed="62"/>
      <name val="Arial"/>
      <family val="2"/>
    </font>
    <font>
      <sz val="11"/>
      <color rgb="FF0070C0"/>
      <name val="Arial"/>
      <family val="2"/>
    </font>
    <font>
      <sz val="11"/>
      <color theme="10"/>
      <name val="Arial"/>
      <family val="2"/>
    </font>
    <font>
      <b/>
      <vertAlign val="superscript"/>
      <sz val="11"/>
      <color theme="1"/>
      <name val="Arial"/>
      <family val="2"/>
    </font>
    <font>
      <vertAlign val="superscript"/>
      <sz val="10"/>
      <color theme="1"/>
      <name val="Arial"/>
      <family val="2"/>
    </font>
    <font>
      <b/>
      <sz val="11"/>
      <name val="Calibri"/>
      <family val="2"/>
    </font>
    <font>
      <vertAlign val="superscript"/>
      <sz val="9"/>
      <name val="Arial"/>
      <family val="2"/>
    </font>
    <font>
      <vertAlign val="superscript"/>
      <sz val="9"/>
      <color theme="1"/>
      <name val="Arial"/>
      <family val="2"/>
    </font>
    <font>
      <sz val="10"/>
      <color indexed="8"/>
      <name val="Arial"/>
      <family val="2"/>
    </font>
    <font>
      <vertAlign val="superscript"/>
      <sz val="10"/>
      <color indexed="8"/>
      <name val="Arial"/>
      <family val="2"/>
    </font>
    <font>
      <sz val="10"/>
      <color rgb="FF000000"/>
      <name val="Arial"/>
      <family val="2"/>
    </font>
    <font>
      <vertAlign val="superscript"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F5F5F5"/>
        <bgColor indexed="64"/>
      </patternFill>
    </fill>
    <fill>
      <patternFill patternType="solid">
        <fgColor rgb="FFE6E6E6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/>
      <top style="thin">
        <color indexed="9"/>
      </top>
      <bottom style="medium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1" tint="0.34998626667073579"/>
      </top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</cellStyleXfs>
  <cellXfs count="312">
    <xf numFmtId="0" fontId="0" fillId="0" borderId="0" xfId="0"/>
    <xf numFmtId="0" fontId="0" fillId="0" borderId="0" xfId="0" applyFont="1"/>
    <xf numFmtId="0" fontId="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0" fillId="3" borderId="0" xfId="0" applyFont="1" applyFill="1"/>
    <xf numFmtId="0" fontId="0" fillId="3" borderId="0" xfId="0" applyFont="1" applyFill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11" fillId="3" borderId="0" xfId="0" applyFont="1" applyFill="1" applyBorder="1"/>
    <xf numFmtId="0" fontId="11" fillId="3" borderId="0" xfId="0" applyFont="1" applyFill="1"/>
    <xf numFmtId="0" fontId="0" fillId="3" borderId="7" xfId="0" applyFont="1" applyFill="1" applyBorder="1" applyAlignment="1">
      <alignment vertical="center"/>
    </xf>
    <xf numFmtId="166" fontId="0" fillId="3" borderId="7" xfId="0" applyNumberFormat="1" applyFont="1" applyFill="1" applyBorder="1" applyAlignment="1">
      <alignment horizontal="right" vertical="center"/>
    </xf>
    <xf numFmtId="166" fontId="0" fillId="3" borderId="0" xfId="0" applyNumberFormat="1" applyFont="1" applyFill="1" applyBorder="1" applyAlignment="1">
      <alignment horizontal="right" vertical="center"/>
    </xf>
    <xf numFmtId="0" fontId="8" fillId="3" borderId="0" xfId="0" applyFont="1" applyFill="1"/>
    <xf numFmtId="0" fontId="5" fillId="3" borderId="0" xfId="4" applyFont="1" applyFill="1" applyAlignment="1"/>
    <xf numFmtId="0" fontId="3" fillId="3" borderId="0" xfId="4" applyFont="1" applyFill="1" applyAlignment="1"/>
    <xf numFmtId="0" fontId="0" fillId="3" borderId="0" xfId="0" applyFont="1" applyFill="1" applyAlignment="1"/>
    <xf numFmtId="0" fontId="4" fillId="4" borderId="0" xfId="0" applyFont="1" applyFill="1" applyAlignment="1">
      <alignment vertical="center"/>
    </xf>
    <xf numFmtId="0" fontId="14" fillId="4" borderId="0" xfId="0" quotePrefix="1" applyFont="1" applyFill="1" applyBorder="1" applyAlignment="1">
      <alignment horizontal="left" vertical="center"/>
    </xf>
    <xf numFmtId="165" fontId="6" fillId="4" borderId="0" xfId="6" applyNumberFormat="1" applyFont="1" applyFill="1" applyBorder="1" applyAlignment="1">
      <alignment horizontal="center" vertical="center"/>
    </xf>
    <xf numFmtId="171" fontId="6" fillId="4" borderId="0" xfId="6" applyNumberFormat="1" applyFont="1" applyFill="1" applyBorder="1" applyAlignment="1">
      <alignment horizontal="center" vertical="center"/>
    </xf>
    <xf numFmtId="171" fontId="6" fillId="4" borderId="0" xfId="6" applyNumberFormat="1" applyFont="1" applyFill="1" applyBorder="1" applyAlignment="1">
      <alignment horizontal="left" vertical="center"/>
    </xf>
    <xf numFmtId="0" fontId="0" fillId="4" borderId="0" xfId="0" applyFont="1" applyFill="1"/>
    <xf numFmtId="0" fontId="6" fillId="4" borderId="6" xfId="0" applyFont="1" applyFill="1" applyBorder="1" applyAlignment="1">
      <alignment horizontal="left" vertical="center"/>
    </xf>
    <xf numFmtId="1" fontId="6" fillId="4" borderId="6" xfId="0" applyNumberFormat="1" applyFont="1" applyFill="1" applyBorder="1" applyAlignment="1">
      <alignment horizontal="left" vertical="center"/>
    </xf>
    <xf numFmtId="1" fontId="14" fillId="4" borderId="5" xfId="0" applyNumberFormat="1" applyFont="1" applyFill="1" applyBorder="1" applyAlignment="1">
      <alignment horizontal="centerContinuous" vertical="center"/>
    </xf>
    <xf numFmtId="1" fontId="14" fillId="4" borderId="5" xfId="0" applyNumberFormat="1" applyFont="1" applyFill="1" applyBorder="1" applyAlignment="1">
      <alignment vertical="center"/>
    </xf>
    <xf numFmtId="1" fontId="14" fillId="4" borderId="5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left" vertical="center"/>
    </xf>
    <xf numFmtId="1" fontId="6" fillId="4" borderId="0" xfId="0" applyNumberFormat="1" applyFont="1" applyFill="1" applyBorder="1" applyAlignment="1">
      <alignment horizontal="left" vertical="center"/>
    </xf>
    <xf numFmtId="1" fontId="14" fillId="4" borderId="2" xfId="0" applyNumberFormat="1" applyFont="1" applyFill="1" applyBorder="1" applyAlignment="1">
      <alignment horizontal="center" vertical="center"/>
    </xf>
    <xf numFmtId="1" fontId="14" fillId="4" borderId="2" xfId="0" applyNumberFormat="1" applyFont="1" applyFill="1" applyBorder="1" applyAlignment="1">
      <alignment horizontal="right" vertical="center"/>
    </xf>
    <xf numFmtId="0" fontId="14" fillId="4" borderId="23" xfId="0" applyFont="1" applyFill="1" applyBorder="1" applyAlignment="1">
      <alignment horizontal="left" vertical="center"/>
    </xf>
    <xf numFmtId="165" fontId="14" fillId="4" borderId="23" xfId="6" applyNumberFormat="1" applyFont="1" applyFill="1" applyBorder="1" applyAlignment="1">
      <alignment horizontal="right" vertical="center" indent="1"/>
    </xf>
    <xf numFmtId="9" fontId="14" fillId="4" borderId="23" xfId="6" applyNumberFormat="1" applyFont="1" applyFill="1" applyBorder="1" applyAlignment="1">
      <alignment horizontal="right" vertical="center"/>
    </xf>
    <xf numFmtId="9" fontId="14" fillId="4" borderId="23" xfId="6" applyNumberFormat="1" applyFont="1" applyFill="1" applyBorder="1" applyAlignment="1">
      <alignment horizontal="left" vertical="center"/>
    </xf>
    <xf numFmtId="2" fontId="14" fillId="4" borderId="23" xfId="6" applyNumberFormat="1" applyFont="1" applyFill="1" applyBorder="1" applyAlignment="1">
      <alignment horizontal="right" vertical="center" indent="1"/>
    </xf>
    <xf numFmtId="1" fontId="14" fillId="4" borderId="23" xfId="6" applyNumberFormat="1" applyFont="1" applyFill="1" applyBorder="1" applyAlignment="1">
      <alignment horizontal="right" vertical="center"/>
    </xf>
    <xf numFmtId="0" fontId="14" fillId="4" borderId="0" xfId="0" applyFont="1" applyFill="1"/>
    <xf numFmtId="0" fontId="14" fillId="4" borderId="23" xfId="6" applyNumberFormat="1" applyFont="1" applyFill="1" applyBorder="1" applyAlignment="1">
      <alignment horizontal="right" vertical="center"/>
    </xf>
    <xf numFmtId="170" fontId="22" fillId="4" borderId="23" xfId="6" applyNumberFormat="1" applyFont="1" applyFill="1" applyBorder="1" applyAlignment="1">
      <alignment horizontal="left" vertical="center"/>
    </xf>
    <xf numFmtId="0" fontId="6" fillId="4" borderId="23" xfId="0" applyFont="1" applyFill="1" applyBorder="1" applyAlignment="1">
      <alignment horizontal="left" vertical="center" indent="1"/>
    </xf>
    <xf numFmtId="2" fontId="6" fillId="4" borderId="23" xfId="6" applyNumberFormat="1" applyFont="1" applyFill="1" applyBorder="1" applyAlignment="1">
      <alignment horizontal="right" vertical="center" indent="1"/>
    </xf>
    <xf numFmtId="1" fontId="6" fillId="4" borderId="23" xfId="6" applyNumberFormat="1" applyFont="1" applyFill="1" applyBorder="1" applyAlignment="1">
      <alignment horizontal="right" vertical="center"/>
    </xf>
    <xf numFmtId="1" fontId="6" fillId="4" borderId="23" xfId="6" applyNumberFormat="1" applyFont="1" applyFill="1" applyBorder="1" applyAlignment="1">
      <alignment horizontal="left" vertical="center"/>
    </xf>
    <xf numFmtId="0" fontId="14" fillId="4" borderId="23" xfId="0" quotePrefix="1" applyFont="1" applyFill="1" applyBorder="1" applyAlignment="1">
      <alignment horizontal="left" vertical="center"/>
    </xf>
    <xf numFmtId="170" fontId="14" fillId="4" borderId="23" xfId="6" applyNumberFormat="1" applyFont="1" applyFill="1" applyBorder="1" applyAlignment="1">
      <alignment horizontal="left" vertical="center"/>
    </xf>
    <xf numFmtId="1" fontId="14" fillId="4" borderId="23" xfId="6" applyNumberFormat="1" applyFont="1" applyFill="1" applyBorder="1" applyAlignment="1">
      <alignment horizontal="left" vertical="center"/>
    </xf>
    <xf numFmtId="0" fontId="14" fillId="4" borderId="4" xfId="0" applyFont="1" applyFill="1" applyBorder="1" applyAlignment="1">
      <alignment horizontal="left" vertical="center" wrapText="1"/>
    </xf>
    <xf numFmtId="2" fontId="14" fillId="4" borderId="22" xfId="6" applyNumberFormat="1" applyFont="1" applyFill="1" applyBorder="1" applyAlignment="1">
      <alignment horizontal="right" vertical="center"/>
    </xf>
    <xf numFmtId="1" fontId="6" fillId="4" borderId="22" xfId="6" applyNumberFormat="1" applyFont="1" applyFill="1" applyBorder="1" applyAlignment="1">
      <alignment horizontal="right" vertical="center"/>
    </xf>
    <xf numFmtId="1" fontId="6" fillId="4" borderId="4" xfId="6" applyNumberFormat="1" applyFont="1" applyFill="1" applyBorder="1" applyAlignment="1">
      <alignment horizontal="left" vertical="center"/>
    </xf>
    <xf numFmtId="0" fontId="20" fillId="4" borderId="6" xfId="0" applyFont="1" applyFill="1" applyBorder="1" applyAlignment="1">
      <alignment horizontal="left" vertical="center" wrapText="1"/>
    </xf>
    <xf numFmtId="2" fontId="20" fillId="4" borderId="6" xfId="6" applyNumberFormat="1" applyFont="1" applyFill="1" applyBorder="1" applyAlignment="1">
      <alignment horizontal="right" vertical="center"/>
    </xf>
    <xf numFmtId="0" fontId="16" fillId="4" borderId="6" xfId="0" applyFont="1" applyFill="1" applyBorder="1" applyAlignment="1">
      <alignment horizontal="right" vertical="center" wrapText="1"/>
    </xf>
    <xf numFmtId="1" fontId="16" fillId="4" borderId="6" xfId="6" applyNumberFormat="1" applyFont="1" applyFill="1" applyBorder="1" applyAlignment="1">
      <alignment horizontal="right" vertical="center"/>
    </xf>
    <xf numFmtId="1" fontId="16" fillId="4" borderId="6" xfId="6" applyNumberFormat="1" applyFont="1" applyFill="1" applyBorder="1" applyAlignment="1">
      <alignment horizontal="left" vertical="center"/>
    </xf>
    <xf numFmtId="0" fontId="8" fillId="4" borderId="0" xfId="0" applyFont="1" applyFill="1"/>
    <xf numFmtId="0" fontId="19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horizontal="left" vertical="center"/>
    </xf>
    <xf numFmtId="0" fontId="19" fillId="4" borderId="0" xfId="0" applyFont="1" applyFill="1" applyBorder="1" applyAlignment="1">
      <alignment horizontal="left" vertical="center" wrapText="1"/>
    </xf>
    <xf numFmtId="0" fontId="5" fillId="4" borderId="0" xfId="4" applyFont="1" applyFill="1"/>
    <xf numFmtId="0" fontId="3" fillId="4" borderId="0" xfId="4" applyFont="1" applyFill="1"/>
    <xf numFmtId="0" fontId="14" fillId="3" borderId="4" xfId="0" applyFont="1" applyFill="1" applyBorder="1" applyAlignment="1">
      <alignment vertical="center"/>
    </xf>
    <xf numFmtId="0" fontId="21" fillId="3" borderId="4" xfId="0" applyFont="1" applyFill="1" applyBorder="1" applyAlignment="1">
      <alignment vertical="center"/>
    </xf>
    <xf numFmtId="0" fontId="16" fillId="3" borderId="0" xfId="0" applyFont="1" applyFill="1" applyBorder="1"/>
    <xf numFmtId="0" fontId="20" fillId="3" borderId="0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vertical="center"/>
    </xf>
    <xf numFmtId="0" fontId="14" fillId="3" borderId="1" xfId="0" applyFont="1" applyFill="1" applyBorder="1" applyAlignment="1">
      <alignment horizontal="right" vertical="center"/>
    </xf>
    <xf numFmtId="0" fontId="6" fillId="3" borderId="21" xfId="0" applyFont="1" applyFill="1" applyBorder="1" applyAlignment="1">
      <alignment vertical="center"/>
    </xf>
    <xf numFmtId="2" fontId="6" fillId="3" borderId="1" xfId="0" applyNumberFormat="1" applyFont="1" applyFill="1" applyBorder="1" applyAlignment="1">
      <alignment horizontal="right" vertical="center"/>
    </xf>
    <xf numFmtId="1" fontId="6" fillId="3" borderId="1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/>
    </xf>
    <xf numFmtId="0" fontId="6" fillId="3" borderId="21" xfId="0" applyFont="1" applyFill="1" applyBorder="1" applyAlignment="1">
      <alignment horizontal="left" vertical="center"/>
    </xf>
    <xf numFmtId="1" fontId="6" fillId="3" borderId="1" xfId="8" applyNumberFormat="1" applyFont="1" applyFill="1" applyBorder="1" applyAlignment="1">
      <alignment horizontal="right" vertical="center"/>
    </xf>
    <xf numFmtId="0" fontId="6" fillId="3" borderId="20" xfId="0" applyFont="1" applyFill="1" applyBorder="1" applyAlignment="1">
      <alignment horizontal="left" vertical="center"/>
    </xf>
    <xf numFmtId="0" fontId="16" fillId="3" borderId="19" xfId="0" applyFont="1" applyFill="1" applyBorder="1" applyAlignment="1">
      <alignment horizontal="left" vertical="center"/>
    </xf>
    <xf numFmtId="0" fontId="16" fillId="3" borderId="4" xfId="0" applyFont="1" applyFill="1" applyBorder="1" applyAlignment="1">
      <alignment horizontal="right" vertical="center"/>
    </xf>
    <xf numFmtId="0" fontId="16" fillId="3" borderId="3" xfId="0" applyFont="1" applyFill="1" applyBorder="1" applyAlignment="1">
      <alignment horizontal="right" vertical="center"/>
    </xf>
    <xf numFmtId="1" fontId="16" fillId="3" borderId="3" xfId="8" applyNumberFormat="1" applyFont="1" applyFill="1" applyBorder="1" applyAlignment="1">
      <alignment horizontal="right" vertical="center"/>
    </xf>
    <xf numFmtId="1" fontId="16" fillId="3" borderId="0" xfId="8" applyNumberFormat="1" applyFont="1" applyFill="1" applyBorder="1" applyAlignment="1">
      <alignment horizontal="right" vertical="center"/>
    </xf>
    <xf numFmtId="0" fontId="16" fillId="3" borderId="0" xfId="0" applyFont="1" applyFill="1" applyBorder="1" applyAlignment="1">
      <alignment horizontal="right" vertical="center"/>
    </xf>
    <xf numFmtId="1" fontId="16" fillId="3" borderId="18" xfId="8" applyNumberFormat="1" applyFont="1" applyFill="1" applyBorder="1" applyAlignment="1">
      <alignment horizontal="left" vertical="center" indent="1"/>
    </xf>
    <xf numFmtId="0" fontId="0" fillId="3" borderId="0" xfId="0" applyFont="1" applyFill="1" applyBorder="1"/>
    <xf numFmtId="0" fontId="5" fillId="3" borderId="0" xfId="4" applyFont="1" applyFill="1"/>
    <xf numFmtId="0" fontId="3" fillId="3" borderId="0" xfId="4" applyFont="1" applyFill="1"/>
    <xf numFmtId="0" fontId="0" fillId="4" borderId="0" xfId="0" applyFont="1" applyFill="1" applyAlignment="1">
      <alignment vertical="center"/>
    </xf>
    <xf numFmtId="0" fontId="4" fillId="4" borderId="0" xfId="0" applyFont="1" applyFill="1" applyAlignment="1">
      <alignment horizontal="right" vertical="center"/>
    </xf>
    <xf numFmtId="0" fontId="0" fillId="4" borderId="7" xfId="0" applyFont="1" applyFill="1" applyBorder="1" applyAlignment="1">
      <alignment vertical="center"/>
    </xf>
    <xf numFmtId="166" fontId="0" fillId="4" borderId="7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Alignment="1">
      <alignment horizontal="right" vertical="center"/>
    </xf>
    <xf numFmtId="165" fontId="0" fillId="4" borderId="7" xfId="0" applyNumberFormat="1" applyFont="1" applyFill="1" applyBorder="1" applyAlignment="1">
      <alignment horizontal="right" vertical="center"/>
    </xf>
    <xf numFmtId="0" fontId="0" fillId="4" borderId="7" xfId="0" applyFont="1" applyFill="1" applyBorder="1" applyAlignment="1">
      <alignment vertical="center" wrapText="1"/>
    </xf>
    <xf numFmtId="165" fontId="0" fillId="4" borderId="7" xfId="0" applyNumberFormat="1" applyFont="1" applyFill="1" applyBorder="1" applyAlignment="1">
      <alignment horizontal="right" vertical="top"/>
    </xf>
    <xf numFmtId="165" fontId="0" fillId="3" borderId="7" xfId="0" applyNumberFormat="1" applyFont="1" applyFill="1" applyBorder="1" applyAlignment="1">
      <alignment horizontal="right" vertical="center"/>
    </xf>
    <xf numFmtId="0" fontId="0" fillId="3" borderId="0" xfId="0" applyFont="1" applyFill="1" applyAlignment="1">
      <alignment vertical="top"/>
    </xf>
    <xf numFmtId="165" fontId="0" fillId="3" borderId="7" xfId="0" applyNumberFormat="1" applyFont="1" applyFill="1" applyBorder="1" applyAlignment="1">
      <alignment horizontal="right" vertical="top"/>
    </xf>
    <xf numFmtId="0" fontId="6" fillId="3" borderId="7" xfId="0" applyFont="1" applyFill="1" applyBorder="1" applyAlignment="1">
      <alignment vertical="center"/>
    </xf>
    <xf numFmtId="165" fontId="6" fillId="3" borderId="7" xfId="0" applyNumberFormat="1" applyFont="1" applyFill="1" applyBorder="1" applyAlignment="1">
      <alignment vertical="center"/>
    </xf>
    <xf numFmtId="0" fontId="0" fillId="3" borderId="7" xfId="0" applyNumberFormat="1" applyFont="1" applyFill="1" applyBorder="1" applyAlignment="1">
      <alignment horizontal="right" vertical="center"/>
    </xf>
    <xf numFmtId="0" fontId="2" fillId="3" borderId="0" xfId="4" applyFont="1" applyFill="1"/>
    <xf numFmtId="0" fontId="3" fillId="3" borderId="0" xfId="4" applyFont="1" applyFill="1" applyAlignment="1">
      <alignment vertical="center"/>
    </xf>
    <xf numFmtId="0" fontId="4" fillId="4" borderId="4" xfId="0" applyFont="1" applyFill="1" applyBorder="1" applyAlignment="1">
      <alignment vertical="center"/>
    </xf>
    <xf numFmtId="0" fontId="0" fillId="4" borderId="4" xfId="0" applyFont="1" applyFill="1" applyBorder="1"/>
    <xf numFmtId="0" fontId="0" fillId="4" borderId="0" xfId="0" applyFont="1" applyFill="1" applyBorder="1"/>
    <xf numFmtId="166" fontId="0" fillId="4" borderId="0" xfId="0" applyNumberFormat="1" applyFont="1" applyFill="1" applyBorder="1" applyAlignment="1">
      <alignment vertical="center"/>
    </xf>
    <xf numFmtId="169" fontId="0" fillId="4" borderId="0" xfId="1" applyNumberFormat="1" applyFont="1" applyFill="1" applyBorder="1" applyAlignment="1">
      <alignment horizontal="center" vertical="center"/>
    </xf>
    <xf numFmtId="0" fontId="5" fillId="4" borderId="0" xfId="4" applyFont="1" applyFill="1" applyAlignment="1">
      <alignment vertical="center"/>
    </xf>
    <xf numFmtId="0" fontId="0" fillId="4" borderId="0" xfId="0" applyFont="1" applyFill="1" applyBorder="1" applyAlignment="1">
      <alignment vertical="center"/>
    </xf>
    <xf numFmtId="168" fontId="0" fillId="4" borderId="0" xfId="0" applyNumberFormat="1" applyFont="1" applyFill="1" applyBorder="1" applyAlignment="1">
      <alignment vertical="center"/>
    </xf>
    <xf numFmtId="168" fontId="0" fillId="4" borderId="0" xfId="3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vertical="center"/>
    </xf>
    <xf numFmtId="0" fontId="0" fillId="4" borderId="4" xfId="0" applyFont="1" applyFill="1" applyBorder="1" applyAlignment="1">
      <alignment horizontal="right" vertical="center" indent="1"/>
    </xf>
    <xf numFmtId="0" fontId="0" fillId="4" borderId="0" xfId="0" applyFont="1" applyFill="1" applyBorder="1" applyAlignment="1">
      <alignment horizontal="right" vertical="center" indent="1"/>
    </xf>
    <xf numFmtId="0" fontId="10" fillId="4" borderId="0" xfId="0" applyFont="1" applyFill="1" applyAlignment="1">
      <alignment horizontal="right" vertical="center"/>
    </xf>
    <xf numFmtId="0" fontId="3" fillId="4" borderId="0" xfId="4" applyFont="1" applyFill="1" applyAlignment="1">
      <alignment vertical="center"/>
    </xf>
    <xf numFmtId="1" fontId="0" fillId="3" borderId="7" xfId="0" applyNumberFormat="1" applyFont="1" applyFill="1" applyBorder="1" applyAlignment="1">
      <alignment horizontal="right" vertical="center"/>
    </xf>
    <xf numFmtId="0" fontId="11" fillId="4" borderId="0" xfId="0" applyFont="1" applyFill="1"/>
    <xf numFmtId="0" fontId="2" fillId="4" borderId="0" xfId="4" applyFont="1" applyFill="1"/>
    <xf numFmtId="0" fontId="4" fillId="3" borderId="0" xfId="0" applyFont="1" applyFill="1" applyBorder="1" applyAlignment="1">
      <alignment horizontal="right" vertical="center"/>
    </xf>
    <xf numFmtId="0" fontId="4" fillId="4" borderId="0" xfId="0" applyFont="1" applyFill="1" applyBorder="1" applyAlignment="1">
      <alignment vertical="center"/>
    </xf>
    <xf numFmtId="0" fontId="14" fillId="4" borderId="0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right" vertical="center"/>
    </xf>
    <xf numFmtId="166" fontId="0" fillId="4" borderId="0" xfId="5" applyNumberFormat="1" applyFont="1" applyFill="1" applyBorder="1" applyAlignment="1">
      <alignment horizontal="right" vertical="center"/>
    </xf>
    <xf numFmtId="166" fontId="0" fillId="4" borderId="2" xfId="5" applyNumberFormat="1" applyFont="1" applyFill="1" applyBorder="1" applyAlignment="1">
      <alignment horizontal="right" vertical="center"/>
    </xf>
    <xf numFmtId="0" fontId="6" fillId="4" borderId="9" xfId="0" applyFont="1" applyFill="1" applyBorder="1" applyAlignment="1">
      <alignment vertical="center"/>
    </xf>
    <xf numFmtId="166" fontId="0" fillId="4" borderId="1" xfId="5" applyNumberFormat="1" applyFont="1" applyFill="1" applyBorder="1" applyAlignment="1">
      <alignment horizontal="right" vertical="center"/>
    </xf>
    <xf numFmtId="9" fontId="0" fillId="4" borderId="1" xfId="3" applyFont="1" applyFill="1" applyBorder="1" applyAlignment="1">
      <alignment horizontal="right" vertical="center"/>
    </xf>
    <xf numFmtId="0" fontId="6" fillId="4" borderId="1" xfId="0" applyFont="1" applyFill="1" applyBorder="1" applyAlignment="1">
      <alignment vertical="center"/>
    </xf>
    <xf numFmtId="2" fontId="0" fillId="4" borderId="9" xfId="3" applyNumberFormat="1" applyFont="1" applyFill="1" applyBorder="1" applyAlignment="1">
      <alignment horizontal="right" vertical="center"/>
    </xf>
    <xf numFmtId="1" fontId="0" fillId="4" borderId="9" xfId="3" applyNumberFormat="1" applyFont="1" applyFill="1" applyBorder="1" applyAlignment="1">
      <alignment horizontal="right" vertical="center"/>
    </xf>
    <xf numFmtId="0" fontId="0" fillId="4" borderId="1" xfId="0" applyFont="1" applyFill="1" applyBorder="1" applyAlignment="1">
      <alignment vertical="center"/>
    </xf>
    <xf numFmtId="165" fontId="0" fillId="4" borderId="1" xfId="0" applyNumberFormat="1" applyFont="1" applyFill="1" applyBorder="1" applyAlignment="1">
      <alignment vertical="center"/>
    </xf>
    <xf numFmtId="1" fontId="0" fillId="4" borderId="1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165" fontId="0" fillId="4" borderId="9" xfId="0" applyNumberFormat="1" applyFont="1" applyFill="1" applyBorder="1" applyAlignment="1">
      <alignment vertical="center"/>
    </xf>
    <xf numFmtId="1" fontId="0" fillId="4" borderId="9" xfId="0" applyNumberFormat="1" applyFont="1" applyFill="1" applyBorder="1" applyAlignment="1">
      <alignment vertical="center"/>
    </xf>
    <xf numFmtId="0" fontId="0" fillId="4" borderId="11" xfId="0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165" fontId="0" fillId="4" borderId="10" xfId="0" applyNumberFormat="1" applyFont="1" applyFill="1" applyBorder="1" applyAlignment="1">
      <alignment vertical="center"/>
    </xf>
    <xf numFmtId="1" fontId="0" fillId="4" borderId="10" xfId="0" applyNumberFormat="1" applyFont="1" applyFill="1" applyBorder="1" applyAlignment="1">
      <alignment vertical="center"/>
    </xf>
    <xf numFmtId="0" fontId="0" fillId="4" borderId="2" xfId="0" applyFont="1" applyFill="1" applyBorder="1" applyAlignment="1">
      <alignment vertical="center"/>
    </xf>
    <xf numFmtId="165" fontId="0" fillId="4" borderId="2" xfId="0" applyNumberFormat="1" applyFont="1" applyFill="1" applyBorder="1" applyAlignment="1">
      <alignment vertical="center"/>
    </xf>
    <xf numFmtId="1" fontId="0" fillId="4" borderId="2" xfId="0" applyNumberFormat="1" applyFont="1" applyFill="1" applyBorder="1" applyAlignment="1">
      <alignment horizontal="right" vertical="center"/>
    </xf>
    <xf numFmtId="165" fontId="0" fillId="4" borderId="2" xfId="0" applyNumberFormat="1" applyFont="1" applyFill="1" applyBorder="1" applyAlignment="1">
      <alignment horizontal="right" vertical="center"/>
    </xf>
    <xf numFmtId="0" fontId="6" fillId="4" borderId="0" xfId="0" applyFont="1" applyFill="1" applyBorder="1" applyAlignment="1">
      <alignment vertical="center"/>
    </xf>
    <xf numFmtId="4" fontId="6" fillId="4" borderId="0" xfId="0" applyNumberFormat="1" applyFont="1" applyFill="1" applyBorder="1" applyAlignment="1">
      <alignment horizontal="left" vertical="center"/>
    </xf>
    <xf numFmtId="0" fontId="6" fillId="4" borderId="0" xfId="0" applyNumberFormat="1" applyFont="1" applyFill="1" applyBorder="1" applyAlignment="1">
      <alignment horizontal="left" vertical="center"/>
    </xf>
    <xf numFmtId="49" fontId="12" fillId="4" borderId="0" xfId="5" applyNumberFormat="1" applyFont="1" applyFill="1" applyBorder="1" applyAlignment="1">
      <alignment horizontal="right" vertical="center"/>
    </xf>
    <xf numFmtId="0" fontId="8" fillId="4" borderId="0" xfId="0" applyFont="1" applyFill="1" applyBorder="1" applyAlignment="1">
      <alignment vertical="center"/>
    </xf>
    <xf numFmtId="0" fontId="4" fillId="4" borderId="0" xfId="0" applyFont="1" applyFill="1" applyBorder="1"/>
    <xf numFmtId="2" fontId="4" fillId="4" borderId="0" xfId="0" applyNumberFormat="1" applyFont="1" applyFill="1" applyBorder="1" applyAlignment="1">
      <alignment horizontal="right" vertical="center"/>
    </xf>
    <xf numFmtId="1" fontId="0" fillId="4" borderId="0" xfId="0" applyNumberFormat="1" applyFont="1" applyFill="1" applyBorder="1" applyAlignment="1">
      <alignment horizontal="right" vertical="center"/>
    </xf>
    <xf numFmtId="0" fontId="10" fillId="4" borderId="0" xfId="0" applyFont="1" applyFill="1"/>
    <xf numFmtId="0" fontId="10" fillId="4" borderId="0" xfId="0" applyFont="1" applyFill="1" applyBorder="1"/>
    <xf numFmtId="3" fontId="0" fillId="3" borderId="7" xfId="0" applyNumberFormat="1" applyFont="1" applyFill="1" applyBorder="1" applyAlignment="1">
      <alignment horizontal="right" vertical="center"/>
    </xf>
    <xf numFmtId="0" fontId="4" fillId="3" borderId="4" xfId="0" applyFont="1" applyFill="1" applyBorder="1" applyAlignment="1">
      <alignment vertical="center"/>
    </xf>
    <xf numFmtId="0" fontId="0" fillId="3" borderId="4" xfId="0" applyFont="1" applyFill="1" applyBorder="1"/>
    <xf numFmtId="0" fontId="4" fillId="3" borderId="7" xfId="0" applyFont="1" applyFill="1" applyBorder="1" applyAlignment="1">
      <alignment vertical="center"/>
    </xf>
    <xf numFmtId="44" fontId="0" fillId="3" borderId="7" xfId="2" applyFont="1" applyFill="1" applyBorder="1" applyAlignment="1">
      <alignment vertical="center"/>
    </xf>
    <xf numFmtId="2" fontId="4" fillId="3" borderId="7" xfId="2" applyNumberFormat="1" applyFont="1" applyFill="1" applyBorder="1" applyAlignment="1">
      <alignment vertical="center"/>
    </xf>
    <xf numFmtId="2" fontId="4" fillId="3" borderId="0" xfId="2" applyNumberFormat="1" applyFont="1" applyFill="1" applyBorder="1" applyAlignment="1">
      <alignment vertical="center"/>
    </xf>
    <xf numFmtId="3" fontId="0" fillId="3" borderId="7" xfId="0" applyNumberFormat="1" applyFont="1" applyFill="1" applyBorder="1" applyAlignment="1">
      <alignment vertical="center"/>
    </xf>
    <xf numFmtId="2" fontId="0" fillId="3" borderId="7" xfId="0" applyNumberFormat="1" applyFont="1" applyFill="1" applyBorder="1" applyAlignment="1">
      <alignment vertical="center"/>
    </xf>
    <xf numFmtId="2" fontId="0" fillId="3" borderId="0" xfId="0" applyNumberFormat="1" applyFont="1" applyFill="1" applyBorder="1" applyAlignment="1">
      <alignment vertical="center"/>
    </xf>
    <xf numFmtId="0" fontId="0" fillId="3" borderId="7" xfId="0" applyFont="1" applyFill="1" applyBorder="1" applyAlignment="1">
      <alignment vertical="center" wrapText="1"/>
    </xf>
    <xf numFmtId="2" fontId="4" fillId="3" borderId="7" xfId="0" applyNumberFormat="1" applyFont="1" applyFill="1" applyBorder="1" applyAlignment="1">
      <alignment vertical="center"/>
    </xf>
    <xf numFmtId="2" fontId="4" fillId="3" borderId="0" xfId="0" applyNumberFormat="1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0" fontId="0" fillId="3" borderId="7" xfId="0" applyFont="1" applyFill="1" applyBorder="1" applyAlignment="1">
      <alignment horizontal="right" vertical="center"/>
    </xf>
    <xf numFmtId="0" fontId="0" fillId="3" borderId="30" xfId="0" applyFont="1" applyFill="1" applyBorder="1"/>
    <xf numFmtId="0" fontId="0" fillId="3" borderId="1" xfId="0" applyFont="1" applyFill="1" applyBorder="1" applyAlignment="1">
      <alignment vertical="center"/>
    </xf>
    <xf numFmtId="0" fontId="24" fillId="0" borderId="0" xfId="4" applyFont="1"/>
    <xf numFmtId="0" fontId="24" fillId="0" borderId="0" xfId="4" applyFont="1"/>
    <xf numFmtId="0" fontId="6" fillId="4" borderId="23" xfId="3" applyNumberFormat="1" applyFont="1" applyFill="1" applyBorder="1" applyAlignment="1">
      <alignment horizontal="right" vertical="center"/>
    </xf>
    <xf numFmtId="0" fontId="6" fillId="4" borderId="23" xfId="6" applyNumberFormat="1" applyFont="1" applyFill="1" applyBorder="1" applyAlignment="1">
      <alignment horizontal="left" vertical="center"/>
    </xf>
    <xf numFmtId="0" fontId="5" fillId="4" borderId="0" xfId="4" applyFont="1" applyFill="1" applyAlignment="1"/>
    <xf numFmtId="0" fontId="0" fillId="4" borderId="6" xfId="0" applyFont="1" applyFill="1" applyBorder="1" applyAlignment="1"/>
    <xf numFmtId="0" fontId="4" fillId="4" borderId="0" xfId="0" applyFont="1" applyFill="1" applyBorder="1" applyAlignment="1">
      <alignment horizontal="center"/>
    </xf>
    <xf numFmtId="0" fontId="0" fillId="4" borderId="0" xfId="0" applyFont="1" applyFill="1" applyAlignment="1"/>
    <xf numFmtId="0" fontId="4" fillId="3" borderId="0" xfId="0" applyFont="1" applyFill="1" applyAlignment="1">
      <alignment horizontal="right"/>
    </xf>
    <xf numFmtId="0" fontId="14" fillId="4" borderId="0" xfId="0" applyFont="1" applyFill="1" applyAlignment="1">
      <alignment horizontal="right" vertical="center"/>
    </xf>
    <xf numFmtId="0" fontId="2" fillId="4" borderId="0" xfId="4" applyFill="1" applyAlignment="1">
      <alignment vertical="center"/>
    </xf>
    <xf numFmtId="0" fontId="6" fillId="4" borderId="28" xfId="4" applyFont="1" applyFill="1" applyBorder="1"/>
    <xf numFmtId="0" fontId="4" fillId="4" borderId="28" xfId="0" applyFont="1" applyFill="1" applyBorder="1" applyAlignment="1">
      <alignment horizontal="right" vertical="center"/>
    </xf>
    <xf numFmtId="0" fontId="4" fillId="4" borderId="0" xfId="0" applyFont="1" applyFill="1" applyAlignment="1">
      <alignment horizontal="right"/>
    </xf>
    <xf numFmtId="0" fontId="1" fillId="4" borderId="29" xfId="4" applyFont="1" applyFill="1" applyBorder="1"/>
    <xf numFmtId="0" fontId="0" fillId="4" borderId="29" xfId="0" applyFont="1" applyFill="1" applyBorder="1"/>
    <xf numFmtId="0" fontId="14" fillId="3" borderId="4" xfId="7" applyFont="1" applyFill="1" applyBorder="1" applyAlignment="1">
      <alignment vertical="center"/>
    </xf>
    <xf numFmtId="0" fontId="6" fillId="3" borderId="4" xfId="7" applyFont="1" applyFill="1" applyBorder="1" applyAlignment="1">
      <alignment vertical="center"/>
    </xf>
    <xf numFmtId="0" fontId="18" fillId="3" borderId="0" xfId="7" quotePrefix="1" applyFont="1" applyFill="1" applyBorder="1" applyAlignment="1">
      <alignment horizontal="center" vertical="center"/>
    </xf>
    <xf numFmtId="0" fontId="18" fillId="3" borderId="0" xfId="7" quotePrefix="1" applyFont="1" applyFill="1" applyBorder="1" applyAlignment="1">
      <alignment horizontal="left" vertical="center" wrapText="1"/>
    </xf>
    <xf numFmtId="0" fontId="18" fillId="3" borderId="26" xfId="7" applyFont="1" applyFill="1" applyBorder="1" applyAlignment="1">
      <alignment horizontal="center" vertical="center" wrapText="1"/>
    </xf>
    <xf numFmtId="0" fontId="18" fillId="3" borderId="27" xfId="7" applyFont="1" applyFill="1" applyBorder="1" applyAlignment="1">
      <alignment horizontal="center" vertical="center" wrapText="1"/>
    </xf>
    <xf numFmtId="0" fontId="18" fillId="3" borderId="0" xfId="7" applyFont="1" applyFill="1" applyBorder="1" applyAlignment="1">
      <alignment vertical="center"/>
    </xf>
    <xf numFmtId="0" fontId="17" fillId="3" borderId="17" xfId="7" quotePrefix="1" applyFont="1" applyFill="1" applyBorder="1" applyAlignment="1">
      <alignment horizontal="center" vertical="center" wrapText="1"/>
    </xf>
    <xf numFmtId="0" fontId="18" fillId="3" borderId="14" xfId="7" applyNumberFormat="1" applyFont="1" applyFill="1" applyBorder="1" applyAlignment="1">
      <alignment horizontal="center" vertical="center"/>
    </xf>
    <xf numFmtId="0" fontId="18" fillId="3" borderId="14" xfId="7" applyFont="1" applyFill="1" applyBorder="1" applyAlignment="1">
      <alignment horizontal="center" vertical="center"/>
    </xf>
    <xf numFmtId="0" fontId="0" fillId="3" borderId="0" xfId="0" applyFont="1" applyFill="1" applyAlignment="1">
      <alignment horizontal="center"/>
    </xf>
    <xf numFmtId="0" fontId="6" fillId="3" borderId="16" xfId="7" applyFont="1" applyFill="1" applyBorder="1" applyAlignment="1">
      <alignment horizontal="left" vertical="center" wrapText="1"/>
    </xf>
    <xf numFmtId="4" fontId="6" fillId="3" borderId="16" xfId="7" applyNumberFormat="1" applyFont="1" applyFill="1" applyBorder="1" applyAlignment="1">
      <alignment horizontal="right" vertical="center" indent="1"/>
    </xf>
    <xf numFmtId="1" fontId="6" fillId="3" borderId="14" xfId="6" applyNumberFormat="1" applyFont="1" applyFill="1" applyBorder="1" applyAlignment="1">
      <alignment horizontal="right" vertical="center" indent="2"/>
    </xf>
    <xf numFmtId="4" fontId="6" fillId="3" borderId="14" xfId="7" applyNumberFormat="1" applyFont="1" applyFill="1" applyBorder="1" applyAlignment="1">
      <alignment horizontal="right" vertical="center" indent="1"/>
    </xf>
    <xf numFmtId="0" fontId="6" fillId="3" borderId="14" xfId="7" applyFont="1" applyFill="1" applyBorder="1" applyAlignment="1">
      <alignment horizontal="left" vertical="center" wrapText="1"/>
    </xf>
    <xf numFmtId="0" fontId="6" fillId="3" borderId="15" xfId="7" applyFont="1" applyFill="1" applyBorder="1" applyAlignment="1">
      <alignment horizontal="left" vertical="center" wrapText="1"/>
    </xf>
    <xf numFmtId="4" fontId="6" fillId="3" borderId="15" xfId="7" applyNumberFormat="1" applyFont="1" applyFill="1" applyBorder="1" applyAlignment="1">
      <alignment horizontal="right" vertical="center" indent="1"/>
    </xf>
    <xf numFmtId="1" fontId="6" fillId="3" borderId="15" xfId="6" applyNumberFormat="1" applyFont="1" applyFill="1" applyBorder="1" applyAlignment="1">
      <alignment horizontal="right" vertical="center" indent="2"/>
    </xf>
    <xf numFmtId="0" fontId="14" fillId="3" borderId="4" xfId="7" applyFont="1" applyFill="1" applyBorder="1" applyAlignment="1">
      <alignment horizontal="left" vertical="center" wrapText="1"/>
    </xf>
    <xf numFmtId="0" fontId="14" fillId="3" borderId="13" xfId="7" applyFont="1" applyFill="1" applyBorder="1" applyAlignment="1">
      <alignment horizontal="left" vertical="center" wrapText="1"/>
    </xf>
    <xf numFmtId="4" fontId="14" fillId="3" borderId="4" xfId="7" applyNumberFormat="1" applyFont="1" applyFill="1" applyBorder="1" applyAlignment="1">
      <alignment horizontal="right" vertical="center" indent="1"/>
    </xf>
    <xf numFmtId="1" fontId="14" fillId="3" borderId="4" xfId="6" applyNumberFormat="1" applyFont="1" applyFill="1" applyBorder="1" applyAlignment="1">
      <alignment horizontal="center" vertical="center"/>
    </xf>
    <xf numFmtId="4" fontId="14" fillId="3" borderId="4" xfId="7" applyNumberFormat="1" applyFont="1" applyFill="1" applyBorder="1" applyAlignment="1">
      <alignment horizontal="center" vertical="center"/>
    </xf>
    <xf numFmtId="4" fontId="14" fillId="3" borderId="12" xfId="7" applyNumberFormat="1" applyFont="1" applyFill="1" applyBorder="1" applyAlignment="1">
      <alignment horizontal="center" vertical="center"/>
    </xf>
    <xf numFmtId="1" fontId="14" fillId="3" borderId="12" xfId="6" applyNumberFormat="1" applyFont="1" applyFill="1" applyBorder="1" applyAlignment="1">
      <alignment horizontal="center" vertical="center"/>
    </xf>
    <xf numFmtId="0" fontId="17" fillId="3" borderId="0" xfId="7" applyFont="1" applyFill="1" applyBorder="1" applyAlignment="1">
      <alignment vertical="center" wrapText="1"/>
    </xf>
    <xf numFmtId="4" fontId="14" fillId="3" borderId="0" xfId="7" applyNumberFormat="1" applyFont="1" applyFill="1" applyBorder="1" applyAlignment="1">
      <alignment horizontal="center" vertical="center"/>
    </xf>
    <xf numFmtId="4" fontId="6" fillId="3" borderId="0" xfId="7" applyNumberFormat="1" applyFont="1" applyFill="1" applyBorder="1" applyAlignment="1">
      <alignment horizontal="center" vertical="center"/>
    </xf>
    <xf numFmtId="1" fontId="6" fillId="3" borderId="0" xfId="6" applyNumberFormat="1" applyFont="1" applyFill="1" applyBorder="1" applyAlignment="1">
      <alignment horizontal="center" vertical="center"/>
    </xf>
    <xf numFmtId="1" fontId="14" fillId="3" borderId="0" xfId="6" applyNumberFormat="1" applyFont="1" applyFill="1" applyBorder="1" applyAlignment="1">
      <alignment horizontal="center" vertical="center"/>
    </xf>
    <xf numFmtId="0" fontId="6" fillId="3" borderId="0" xfId="7" applyFont="1" applyFill="1"/>
    <xf numFmtId="4" fontId="6" fillId="3" borderId="0" xfId="7" applyNumberFormat="1" applyFont="1" applyFill="1"/>
    <xf numFmtId="167" fontId="6" fillId="3" borderId="0" xfId="7" applyNumberFormat="1" applyFont="1" applyFill="1"/>
    <xf numFmtId="0" fontId="14" fillId="3" borderId="0" xfId="6" applyNumberFormat="1" applyFont="1" applyFill="1" applyBorder="1" applyAlignment="1">
      <alignment horizontal="center" vertical="center"/>
    </xf>
    <xf numFmtId="0" fontId="19" fillId="3" borderId="0" xfId="0" applyFont="1" applyFill="1" applyAlignment="1">
      <alignment wrapText="1"/>
    </xf>
    <xf numFmtId="0" fontId="19" fillId="3" borderId="0" xfId="7" applyFont="1" applyFill="1" applyAlignment="1">
      <alignment vertical="top"/>
    </xf>
    <xf numFmtId="0" fontId="18" fillId="4" borderId="0" xfId="7" quotePrefix="1" applyFont="1" applyFill="1" applyBorder="1" applyAlignment="1">
      <alignment vertical="center" wrapText="1"/>
    </xf>
    <xf numFmtId="0" fontId="18" fillId="4" borderId="8" xfId="7" quotePrefix="1" applyFont="1" applyFill="1" applyBorder="1" applyAlignment="1">
      <alignment vertical="center" wrapText="1"/>
    </xf>
    <xf numFmtId="0" fontId="18" fillId="4" borderId="0" xfId="7" applyFont="1" applyFill="1" applyBorder="1" applyAlignment="1">
      <alignment horizontal="center" vertical="center"/>
    </xf>
    <xf numFmtId="0" fontId="17" fillId="4" borderId="0" xfId="7" quotePrefix="1" applyFont="1" applyFill="1" applyBorder="1" applyAlignment="1">
      <alignment wrapText="1"/>
    </xf>
    <xf numFmtId="0" fontId="17" fillId="4" borderId="0" xfId="7" quotePrefix="1" applyFont="1" applyFill="1" applyBorder="1" applyAlignment="1">
      <alignment vertical="top" wrapText="1"/>
    </xf>
    <xf numFmtId="0" fontId="17" fillId="4" borderId="7" xfId="7" quotePrefix="1" applyFont="1" applyFill="1" applyBorder="1" applyAlignment="1">
      <alignment vertical="top" wrapText="1"/>
    </xf>
    <xf numFmtId="0" fontId="0" fillId="4" borderId="0" xfId="0" applyFont="1" applyFill="1" applyAlignment="1">
      <alignment vertical="top"/>
    </xf>
    <xf numFmtId="0" fontId="6" fillId="4" borderId="7" xfId="7" applyFont="1" applyFill="1" applyBorder="1" applyAlignment="1">
      <alignment horizontal="left" vertical="center" wrapText="1"/>
    </xf>
    <xf numFmtId="1" fontId="6" fillId="4" borderId="7" xfId="6" applyNumberFormat="1" applyFont="1" applyFill="1" applyBorder="1" applyAlignment="1">
      <alignment horizontal="right" vertical="center"/>
    </xf>
    <xf numFmtId="0" fontId="6" fillId="4" borderId="7" xfId="7" applyFont="1" applyFill="1" applyBorder="1" applyAlignment="1">
      <alignment horizontal="left" vertical="center"/>
    </xf>
    <xf numFmtId="1" fontId="6" fillId="4" borderId="7" xfId="6" applyNumberFormat="1" applyFont="1" applyFill="1" applyBorder="1" applyAlignment="1">
      <alignment vertical="center"/>
    </xf>
    <xf numFmtId="0" fontId="15" fillId="4" borderId="0" xfId="4" applyFont="1" applyFill="1"/>
    <xf numFmtId="0" fontId="0" fillId="3" borderId="7" xfId="0" applyFont="1" applyFill="1" applyBorder="1" applyAlignment="1">
      <alignment horizontal="left" vertical="center" wrapText="1"/>
    </xf>
    <xf numFmtId="1" fontId="0" fillId="3" borderId="7" xfId="0" applyNumberFormat="1" applyFont="1" applyFill="1" applyBorder="1" applyAlignment="1">
      <alignment horizontal="right" vertical="top"/>
    </xf>
    <xf numFmtId="0" fontId="0" fillId="4" borderId="5" xfId="0" applyFont="1" applyFill="1" applyBorder="1" applyAlignment="1">
      <alignment vertical="center"/>
    </xf>
    <xf numFmtId="0" fontId="0" fillId="4" borderId="6" xfId="0" applyFont="1" applyFill="1" applyBorder="1" applyAlignment="1">
      <alignment vertical="center"/>
    </xf>
    <xf numFmtId="0" fontId="4" fillId="4" borderId="5" xfId="0" applyFont="1" applyFill="1" applyBorder="1" applyAlignment="1">
      <alignment horizontal="right" vertical="center"/>
    </xf>
    <xf numFmtId="165" fontId="0" fillId="4" borderId="1" xfId="0" applyNumberFormat="1" applyFont="1" applyFill="1" applyBorder="1" applyAlignment="1">
      <alignment horizontal="right" vertical="center"/>
    </xf>
    <xf numFmtId="172" fontId="0" fillId="4" borderId="1" xfId="0" applyNumberFormat="1" applyFont="1" applyFill="1" applyBorder="1" applyAlignment="1">
      <alignment horizontal="right" vertical="center"/>
    </xf>
    <xf numFmtId="1" fontId="0" fillId="4" borderId="1" xfId="0" applyNumberFormat="1" applyFont="1" applyFill="1" applyBorder="1" applyAlignment="1">
      <alignment horizontal="right" vertical="center"/>
    </xf>
    <xf numFmtId="0" fontId="0" fillId="4" borderId="3" xfId="0" applyFont="1" applyFill="1" applyBorder="1" applyAlignment="1">
      <alignment vertical="center"/>
    </xf>
    <xf numFmtId="0" fontId="0" fillId="4" borderId="3" xfId="0" applyFont="1" applyFill="1" applyBorder="1" applyAlignment="1">
      <alignment horizontal="right" vertical="center" indent="1"/>
    </xf>
    <xf numFmtId="0" fontId="23" fillId="4" borderId="0" xfId="4" applyFont="1" applyFill="1"/>
    <xf numFmtId="165" fontId="0" fillId="3" borderId="0" xfId="0" applyNumberFormat="1" applyFont="1" applyFill="1" applyBorder="1" applyAlignment="1">
      <alignment horizontal="right" vertical="center"/>
    </xf>
    <xf numFmtId="0" fontId="0" fillId="3" borderId="0" xfId="0" applyFont="1" applyFill="1" applyBorder="1" applyAlignment="1">
      <alignment horizontal="right" vertical="center"/>
    </xf>
    <xf numFmtId="3" fontId="0" fillId="3" borderId="1" xfId="1" applyNumberFormat="1" applyFont="1" applyFill="1" applyBorder="1" applyAlignment="1">
      <alignment horizontal="right" vertical="center"/>
    </xf>
    <xf numFmtId="3" fontId="0" fillId="3" borderId="1" xfId="0" applyNumberFormat="1" applyFont="1" applyFill="1" applyBorder="1" applyAlignment="1">
      <alignment horizontal="right" vertical="center"/>
    </xf>
    <xf numFmtId="0" fontId="8" fillId="3" borderId="22" xfId="0" applyFont="1" applyFill="1" applyBorder="1"/>
    <xf numFmtId="0" fontId="0" fillId="3" borderId="22" xfId="0" applyFont="1" applyFill="1" applyBorder="1"/>
    <xf numFmtId="10" fontId="0" fillId="3" borderId="0" xfId="3" applyNumberFormat="1" applyFont="1" applyFill="1"/>
    <xf numFmtId="0" fontId="5" fillId="3" borderId="0" xfId="4" applyFont="1" applyFill="1" applyAlignment="1">
      <alignment vertical="center"/>
    </xf>
    <xf numFmtId="0" fontId="3" fillId="3" borderId="0" xfId="4" applyFont="1" applyFill="1" applyBorder="1"/>
    <xf numFmtId="0" fontId="4" fillId="4" borderId="0" xfId="0" applyFont="1" applyFill="1" applyAlignment="1">
      <alignment horizontal="left" vertical="center"/>
    </xf>
    <xf numFmtId="0" fontId="7" fillId="4" borderId="0" xfId="0" applyFont="1" applyFill="1"/>
    <xf numFmtId="0" fontId="2" fillId="4" borderId="0" xfId="4" applyFont="1" applyFill="1" applyAlignment="1">
      <alignment vertical="center"/>
    </xf>
    <xf numFmtId="0" fontId="0" fillId="4" borderId="0" xfId="0" quotePrefix="1" applyFont="1" applyFill="1" applyAlignment="1">
      <alignment horizontal="left" vertical="center" indent="1"/>
    </xf>
    <xf numFmtId="0" fontId="0" fillId="4" borderId="0" xfId="0" applyFont="1" applyFill="1" applyAlignment="1">
      <alignment horizontal="left" vertical="center" indent="1"/>
    </xf>
    <xf numFmtId="0" fontId="5" fillId="4" borderId="0" xfId="4" applyFont="1" applyFill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/>
    <xf numFmtId="0" fontId="8" fillId="0" borderId="0" xfId="0" applyFont="1" applyFill="1" applyBorder="1"/>
    <xf numFmtId="0" fontId="0" fillId="0" borderId="0" xfId="0" applyFont="1" applyFill="1" applyBorder="1" applyAlignment="1">
      <alignment vertical="top"/>
    </xf>
    <xf numFmtId="165" fontId="0" fillId="4" borderId="3" xfId="0" applyNumberFormat="1" applyFont="1" applyFill="1" applyBorder="1" applyAlignment="1">
      <alignment vertical="center"/>
    </xf>
    <xf numFmtId="1" fontId="0" fillId="4" borderId="3" xfId="0" applyNumberFormat="1" applyFont="1" applyFill="1" applyBorder="1" applyAlignment="1">
      <alignment horizontal="right" vertical="center"/>
    </xf>
    <xf numFmtId="165" fontId="0" fillId="4" borderId="3" xfId="0" applyNumberFormat="1" applyFont="1" applyFill="1" applyBorder="1" applyAlignment="1">
      <alignment horizontal="right" vertical="center"/>
    </xf>
    <xf numFmtId="0" fontId="31" fillId="3" borderId="0" xfId="7" applyFont="1" applyFill="1" applyBorder="1" applyAlignment="1">
      <alignment horizontal="left" vertical="center" wrapText="1"/>
    </xf>
    <xf numFmtId="0" fontId="33" fillId="3" borderId="0" xfId="0" applyFont="1" applyFill="1" applyAlignment="1">
      <alignment horizontal="left" vertical="center" readingOrder="1"/>
    </xf>
    <xf numFmtId="0" fontId="29" fillId="4" borderId="0" xfId="0" applyFont="1" applyFill="1" applyBorder="1" applyAlignment="1">
      <alignment vertical="center"/>
    </xf>
    <xf numFmtId="0" fontId="19" fillId="4" borderId="0" xfId="4" applyFont="1" applyFill="1"/>
    <xf numFmtId="0" fontId="0" fillId="3" borderId="7" xfId="0" applyFont="1" applyFill="1" applyBorder="1" applyAlignment="1">
      <alignment horizontal="left" vertical="center" indent="2"/>
    </xf>
    <xf numFmtId="0" fontId="0" fillId="3" borderId="8" xfId="0" applyFont="1" applyFill="1" applyBorder="1" applyAlignment="1">
      <alignment horizontal="left" vertical="center" indent="2"/>
    </xf>
    <xf numFmtId="0" fontId="0" fillId="3" borderId="0" xfId="0" applyFont="1" applyFill="1" applyAlignment="1">
      <alignment horizontal="right" vertical="center" wrapText="1"/>
    </xf>
    <xf numFmtId="1" fontId="4" fillId="3" borderId="7" xfId="2" applyNumberFormat="1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right"/>
    </xf>
    <xf numFmtId="169" fontId="0" fillId="4" borderId="1" xfId="1" applyNumberFormat="1" applyFont="1" applyFill="1" applyBorder="1" applyAlignment="1">
      <alignment horizontal="right" vertical="center"/>
    </xf>
    <xf numFmtId="168" fontId="0" fillId="4" borderId="1" xfId="3" applyNumberFormat="1" applyFont="1" applyFill="1" applyBorder="1" applyAlignment="1">
      <alignment horizontal="right" vertical="center"/>
    </xf>
    <xf numFmtId="0" fontId="24" fillId="0" borderId="0" xfId="4" applyFont="1" applyFill="1" applyAlignment="1">
      <alignment horizontal="left" vertical="top"/>
    </xf>
    <xf numFmtId="0" fontId="0" fillId="4" borderId="24" xfId="0" applyFont="1" applyFill="1" applyBorder="1" applyAlignment="1">
      <alignment wrapText="1"/>
    </xf>
    <xf numFmtId="0" fontId="0" fillId="4" borderId="25" xfId="0" applyFont="1" applyFill="1" applyBorder="1" applyAlignment="1">
      <alignment wrapText="1"/>
    </xf>
    <xf numFmtId="0" fontId="0" fillId="4" borderId="24" xfId="0" applyFont="1" applyFill="1" applyBorder="1" applyAlignment="1">
      <alignment vertical="center"/>
    </xf>
    <xf numFmtId="0" fontId="0" fillId="4" borderId="25" xfId="0" applyFont="1" applyFill="1" applyBorder="1" applyAlignment="1">
      <alignment vertical="center"/>
    </xf>
    <xf numFmtId="0" fontId="0" fillId="3" borderId="7" xfId="0" applyFont="1" applyFill="1" applyBorder="1" applyAlignment="1">
      <alignment horizontal="left" vertical="top" wrapText="1"/>
    </xf>
    <xf numFmtId="0" fontId="14" fillId="3" borderId="5" xfId="0" applyFont="1" applyFill="1" applyBorder="1" applyAlignment="1">
      <alignment horizontal="center" vertical="center"/>
    </xf>
    <xf numFmtId="0" fontId="5" fillId="4" borderId="0" xfId="4" applyFont="1" applyFill="1" applyAlignment="1">
      <alignment horizontal="left" vertical="center"/>
    </xf>
    <xf numFmtId="0" fontId="18" fillId="3" borderId="5" xfId="7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2" fillId="4" borderId="0" xfId="4" quotePrefix="1" applyFill="1"/>
    <xf numFmtId="0" fontId="2" fillId="4" borderId="0" xfId="4" applyFill="1"/>
    <xf numFmtId="0" fontId="2" fillId="4" borderId="0" xfId="4" applyFont="1" applyFill="1" applyAlignment="1">
      <alignment horizontal="left" vertical="center"/>
    </xf>
    <xf numFmtId="0" fontId="0" fillId="3" borderId="7" xfId="0" applyFont="1" applyFill="1" applyBorder="1" applyAlignment="1">
      <alignment horizontal="left" vertical="center" wrapText="1"/>
    </xf>
    <xf numFmtId="0" fontId="24" fillId="0" borderId="0" xfId="4" applyFont="1"/>
    <xf numFmtId="0" fontId="18" fillId="4" borderId="8" xfId="7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18" fillId="3" borderId="26" xfId="7" applyFont="1" applyFill="1" applyBorder="1" applyAlignment="1">
      <alignment horizontal="center" vertical="center" wrapText="1"/>
    </xf>
    <xf numFmtId="0" fontId="25" fillId="0" borderId="0" xfId="4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6" fillId="0" borderId="0" xfId="4" applyFont="1" applyFill="1" applyAlignment="1">
      <alignment horizontal="center" vertical="center"/>
    </xf>
    <xf numFmtId="0" fontId="17" fillId="4" borderId="7" xfId="7" applyFont="1" applyFill="1" applyBorder="1" applyAlignment="1">
      <alignment horizontal="right" vertical="top"/>
    </xf>
    <xf numFmtId="0" fontId="17" fillId="4" borderId="7" xfId="7" applyFont="1" applyFill="1" applyBorder="1" applyAlignment="1">
      <alignment horizontal="right" vertical="top" wrapText="1"/>
    </xf>
    <xf numFmtId="0" fontId="17" fillId="4" borderId="7" xfId="7" applyFont="1" applyFill="1" applyBorder="1" applyAlignment="1">
      <alignment horizontal="right" vertical="center" wrapText="1"/>
    </xf>
  </cellXfs>
  <cellStyles count="9">
    <cellStyle name="40 % - Akzent1 2" xfId="5"/>
    <cellStyle name="Komma" xfId="1" builtinId="3"/>
    <cellStyle name="Link" xfId="4" builtinId="8"/>
    <cellStyle name="Prozent" xfId="3" builtinId="5"/>
    <cellStyle name="Prozent 2" xfId="8"/>
    <cellStyle name="Prozent 3" xfId="6"/>
    <cellStyle name="Standard" xfId="0" builtinId="0"/>
    <cellStyle name="Standard 2" xfId="7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9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1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13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Außenumsatzerlöse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8051827262758573E-2"/>
          <c:y val="1.52207903940748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83377077865268E-2"/>
          <c:y val="7.9718576844561101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'JB21'!$B$42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circle"/>
            <c:size val="6"/>
            <c:spPr>
              <a:solidFill>
                <a:srgbClr val="ED7D31"/>
              </a:solidFill>
              <a:ln>
                <a:noFill/>
              </a:ln>
            </c:spPr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ED8-47BC-A647-6D867292ED4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'JB21'!$C$41:$M$41</c15:sqref>
                  </c15:fullRef>
                </c:ext>
              </c:extLst>
              <c:f>'JB21'!$C$41:$M$41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'JB21'!$C$42:$N$42</c15:sqref>
                  </c15:fullRef>
                </c:ext>
              </c:extLst>
              <c:f>'JB21'!$C$42:$M$42</c:f>
              <c:numCache>
                <c:formatCode>#,##0.0</c:formatCode>
                <c:ptCount val="11"/>
                <c:pt idx="0">
                  <c:v>57.8</c:v>
                </c:pt>
                <c:pt idx="1">
                  <c:v>58</c:v>
                </c:pt>
                <c:pt idx="2">
                  <c:v>57</c:v>
                </c:pt>
                <c:pt idx="3">
                  <c:v>56.8</c:v>
                </c:pt>
                <c:pt idx="4">
                  <c:v>57.4</c:v>
                </c:pt>
                <c:pt idx="5">
                  <c:v>56.900000000000006</c:v>
                </c:pt>
                <c:pt idx="6">
                  <c:v>56.7</c:v>
                </c:pt>
                <c:pt idx="7">
                  <c:v>57</c:v>
                </c:pt>
                <c:pt idx="8">
                  <c:v>57.5</c:v>
                </c:pt>
                <c:pt idx="9">
                  <c:v>57.2</c:v>
                </c:pt>
                <c:pt idx="10">
                  <c:v>58.1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D8-47BC-A647-6D867292ED4C}"/>
            </c:ext>
          </c:extLst>
        </c:ser>
        <c:ser>
          <c:idx val="1"/>
          <c:order val="1"/>
          <c:tx>
            <c:strRef>
              <c:f>'JB21'!$B$43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ln>
              <a:solidFill>
                <a:srgbClr val="417DBE"/>
              </a:solidFill>
            </a:ln>
          </c:spPr>
          <c:marker>
            <c:symbol val="circle"/>
            <c:size val="5"/>
            <c:spPr>
              <a:ln>
                <a:noFill/>
              </a:ln>
            </c:spPr>
          </c:marker>
          <c:dLbls>
            <c:numFmt formatCode="#,##0.0" sourceLinked="0"/>
            <c:spPr>
              <a:noFill/>
              <a:ln w="25400">
                <a:noFill/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'JB21'!$C$41:$M$41</c15:sqref>
                  </c15:fullRef>
                </c:ext>
              </c:extLst>
              <c:f>'JB21'!$C$41:$M$41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'JB21'!$C$43:$N$43</c15:sqref>
                  </c15:fullRef>
                </c:ext>
              </c:extLst>
              <c:f>'JB21'!$C$43:$M$43</c:f>
              <c:numCache>
                <c:formatCode>#,##0.0</c:formatCode>
                <c:ptCount val="11"/>
                <c:pt idx="0">
                  <c:v>26.4</c:v>
                </c:pt>
                <c:pt idx="1">
                  <c:v>25.8</c:v>
                </c:pt>
                <c:pt idx="2">
                  <c:v>25.4</c:v>
                </c:pt>
                <c:pt idx="3">
                  <c:v>25</c:v>
                </c:pt>
                <c:pt idx="4">
                  <c:v>25.1</c:v>
                </c:pt>
                <c:pt idx="5">
                  <c:v>24.7</c:v>
                </c:pt>
                <c:pt idx="6">
                  <c:v>24.6</c:v>
                </c:pt>
                <c:pt idx="7">
                  <c:v>24.4</c:v>
                </c:pt>
                <c:pt idx="8">
                  <c:v>24.6</c:v>
                </c:pt>
                <c:pt idx="9">
                  <c:v>24.7</c:v>
                </c:pt>
                <c:pt idx="10">
                  <c:v>25.1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D8-47BC-A647-6D867292ED4C}"/>
            </c:ext>
          </c:extLst>
        </c:ser>
        <c:ser>
          <c:idx val="2"/>
          <c:order val="2"/>
          <c:tx>
            <c:strRef>
              <c:f>'JB21'!$B$44</c:f>
              <c:strCache>
                <c:ptCount val="1"/>
                <c:pt idx="0">
                  <c:v>Wettbewerber</c:v>
                </c:pt>
              </c:strCache>
            </c:strRef>
          </c:tx>
          <c:marker>
            <c:symbol val="circle"/>
            <c:size val="5"/>
            <c:spPr>
              <a:ln>
                <a:noFill/>
              </a:ln>
            </c:spPr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'JB21'!$C$41:$M$41</c15:sqref>
                  </c15:fullRef>
                </c:ext>
              </c:extLst>
              <c:f>'JB21'!$C$41:$M$41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'JB21'!$C$44:$N$44</c15:sqref>
                  </c15:fullRef>
                </c:ext>
              </c:extLst>
              <c:f>'JB21'!$C$44:$M$44</c:f>
              <c:numCache>
                <c:formatCode>#,##0.0</c:formatCode>
                <c:ptCount val="11"/>
                <c:pt idx="0">
                  <c:v>31.4</c:v>
                </c:pt>
                <c:pt idx="1">
                  <c:v>32.200000000000003</c:v>
                </c:pt>
                <c:pt idx="2">
                  <c:v>31.6</c:v>
                </c:pt>
                <c:pt idx="3">
                  <c:v>31.8</c:v>
                </c:pt>
                <c:pt idx="4">
                  <c:v>32.299999999999997</c:v>
                </c:pt>
                <c:pt idx="5">
                  <c:v>32.200000000000003</c:v>
                </c:pt>
                <c:pt idx="6">
                  <c:v>32.1</c:v>
                </c:pt>
                <c:pt idx="7">
                  <c:v>32.6</c:v>
                </c:pt>
                <c:pt idx="8">
                  <c:v>32.9</c:v>
                </c:pt>
                <c:pt idx="9">
                  <c:v>32.5</c:v>
                </c:pt>
                <c:pt idx="10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D8-47BC-A647-6D867292E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515136"/>
        <c:axId val="163184640"/>
      </c:lineChart>
      <c:catAx>
        <c:axId val="1555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184640"/>
        <c:crosses val="autoZero"/>
        <c:auto val="1"/>
        <c:lblAlgn val="ctr"/>
        <c:lblOffset val="100"/>
        <c:noMultiLvlLbl val="0"/>
      </c:catAx>
      <c:valAx>
        <c:axId val="163184640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55515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7647732061661305"/>
          <c:y val="0.89426361317511371"/>
          <c:w val="0.38248327067224708"/>
          <c:h val="5.4794520547945202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Abgehende Gesprächsminuten in Festnetzen </a:t>
            </a:r>
          </a:p>
          <a:p>
            <a:pPr algn="l">
              <a:defRPr sz="1200"/>
            </a:pPr>
            <a:r>
              <a:rPr lang="de-DE" sz="1200">
                <a:solidFill>
                  <a:schemeClr val="bg1"/>
                </a:solidFill>
              </a:rPr>
              <a:t>in Mrd.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4772097149828"/>
          <c:y val="0.11781265017929098"/>
          <c:w val="0.85539215686274506"/>
          <c:h val="0.705914453755551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'JB21'!$B$682</c:f>
              <c:strCache>
                <c:ptCount val="1"/>
                <c:pt idx="0">
                  <c:v>Deutsche Telekom AG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'JB21'!$C$681:$G$681</c:f>
              <c:strCach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2021¹⁾</c:v>
                </c:pt>
              </c:strCache>
            </c:strRef>
          </c:cat>
          <c:val>
            <c:numRef>
              <c:f>'JB21'!$C$682:$G$682</c:f>
              <c:numCache>
                <c:formatCode>0</c:formatCode>
                <c:ptCount val="5"/>
                <c:pt idx="0">
                  <c:v>60</c:v>
                </c:pt>
                <c:pt idx="1">
                  <c:v>54</c:v>
                </c:pt>
                <c:pt idx="2">
                  <c:v>48</c:v>
                </c:pt>
                <c:pt idx="3">
                  <c:v>53</c:v>
                </c:pt>
                <c:pt idx="4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06-41F4-8DF5-65E66F01841F}"/>
            </c:ext>
          </c:extLst>
        </c:ser>
        <c:ser>
          <c:idx val="1"/>
          <c:order val="1"/>
          <c:tx>
            <c:strRef>
              <c:f>'JB21'!$B$683</c:f>
              <c:strCache>
                <c:ptCount val="1"/>
                <c:pt idx="0">
                  <c:v>Wettbewerber (inkl. Call-by-Call-/Preselection-Minuten)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'JB21'!$C$681:$G$681</c:f>
              <c:strCach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2021¹⁾</c:v>
                </c:pt>
              </c:strCache>
            </c:strRef>
          </c:cat>
          <c:val>
            <c:numRef>
              <c:f>'JB21'!$C$683:$G$683</c:f>
              <c:numCache>
                <c:formatCode>0</c:formatCode>
                <c:ptCount val="5"/>
                <c:pt idx="0">
                  <c:v>58</c:v>
                </c:pt>
                <c:pt idx="1">
                  <c:v>52</c:v>
                </c:pt>
                <c:pt idx="2">
                  <c:v>46</c:v>
                </c:pt>
                <c:pt idx="3">
                  <c:v>51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06-41F4-8DF5-65E66F0184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overlap val="-20"/>
        <c:axId val="168216064"/>
        <c:axId val="168217600"/>
      </c:barChart>
      <c:lineChart>
        <c:grouping val="standard"/>
        <c:varyColors val="0"/>
        <c:ser>
          <c:idx val="2"/>
          <c:order val="2"/>
          <c:tx>
            <c:strRef>
              <c:f>'JB21'!$B$684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00854A"/>
              </a:solidFill>
            </a:ln>
          </c:spPr>
          <c:marker>
            <c:symbol val="circle"/>
            <c:size val="5"/>
            <c:spPr>
              <a:solidFill>
                <a:srgbClr val="00854A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'JB21'!$C$681:$G$681</c:f>
              <c:strCach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2021¹⁾</c:v>
                </c:pt>
              </c:strCache>
            </c:strRef>
          </c:cat>
          <c:val>
            <c:numRef>
              <c:f>'JB21'!$C$684:$G$684</c:f>
              <c:numCache>
                <c:formatCode>0</c:formatCode>
                <c:ptCount val="5"/>
                <c:pt idx="0">
                  <c:v>118</c:v>
                </c:pt>
                <c:pt idx="1">
                  <c:v>106</c:v>
                </c:pt>
                <c:pt idx="2">
                  <c:v>94</c:v>
                </c:pt>
                <c:pt idx="3">
                  <c:v>104</c:v>
                </c:pt>
                <c:pt idx="4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06-41F4-8DF5-65E66F0184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241408"/>
        <c:axId val="168239872"/>
      </c:lineChart>
      <c:catAx>
        <c:axId val="16821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8217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217600"/>
        <c:scaling>
          <c:orientation val="minMax"/>
          <c:max val="120"/>
        </c:scaling>
        <c:delete val="1"/>
        <c:axPos val="l"/>
        <c:numFmt formatCode="0" sourceLinked="1"/>
        <c:majorTickMark val="out"/>
        <c:minorTickMark val="none"/>
        <c:tickLblPos val="nextTo"/>
        <c:crossAx val="168216064"/>
        <c:crosses val="autoZero"/>
        <c:crossBetween val="between"/>
      </c:valAx>
      <c:valAx>
        <c:axId val="168239872"/>
        <c:scaling>
          <c:orientation val="minMax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8241408"/>
        <c:crosses val="max"/>
        <c:crossBetween val="between"/>
      </c:valAx>
      <c:catAx>
        <c:axId val="168241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23987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56540346013086396"/>
          <c:y val="0.87292558500609962"/>
          <c:w val="0.38133104136630808"/>
          <c:h val="0.1111833203948098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2.6241765553953647E-2"/>
          <c:y val="6.2913385826771653E-2"/>
          <c:w val="0.97626093613298337"/>
          <c:h val="0.7205266146367466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'JB21'!$B$443</c:f>
              <c:strCache>
                <c:ptCount val="1"/>
                <c:pt idx="0">
                  <c:v>FttB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'JB21'!$C$441:$J$441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2021¹⁾</c:v>
                </c:pt>
              </c:strCache>
            </c:strRef>
          </c:cat>
          <c:val>
            <c:numRef>
              <c:f>'JB21'!$C$443:$J$443</c:f>
              <c:numCache>
                <c:formatCode>General</c:formatCode>
                <c:ptCount val="8"/>
                <c:pt idx="0">
                  <c:v>0.2</c:v>
                </c:pt>
                <c:pt idx="1">
                  <c:v>0.3</c:v>
                </c:pt>
                <c:pt idx="2">
                  <c:v>0.3</c:v>
                </c:pt>
                <c:pt idx="3">
                  <c:v>0.4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D9-4F4B-BDAD-2D60C8AA9F06}"/>
            </c:ext>
          </c:extLst>
        </c:ser>
        <c:ser>
          <c:idx val="2"/>
          <c:order val="1"/>
          <c:tx>
            <c:strRef>
              <c:f>'JB21'!$B$442</c:f>
              <c:strCache>
                <c:ptCount val="1"/>
                <c:pt idx="0">
                  <c:v>FttH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'JB21'!$C$441:$J$441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2021¹⁾</c:v>
                </c:pt>
              </c:strCache>
            </c:strRef>
          </c:cat>
          <c:val>
            <c:numRef>
              <c:f>'JB21'!$C$442:$J$442</c:f>
              <c:numCache>
                <c:formatCode>General</c:formatCode>
                <c:ptCount val="8"/>
                <c:pt idx="0">
                  <c:v>0.1</c:v>
                </c:pt>
                <c:pt idx="1">
                  <c:v>0.1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0.8</c:v>
                </c:pt>
                <c:pt idx="6">
                  <c:v>1.2</c:v>
                </c:pt>
                <c:pt idx="7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D9-4F4B-BDAD-2D60C8AA9F06}"/>
            </c:ext>
          </c:extLst>
        </c:ser>
        <c:ser>
          <c:idx val="3"/>
          <c:order val="2"/>
          <c:tx>
            <c:strRef>
              <c:f>'JB21'!$B$444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rgbClr val="FFFFF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'JB21'!$C$441:$J$441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2021¹⁾</c:v>
                </c:pt>
              </c:strCache>
            </c:strRef>
          </c:cat>
          <c:val>
            <c:numRef>
              <c:f>'JB21'!$C$444:$J$444</c:f>
              <c:numCache>
                <c:formatCode>General</c:formatCode>
                <c:ptCount val="8"/>
                <c:pt idx="0">
                  <c:v>0.30000000000000004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1.1000000000000001</c:v>
                </c:pt>
                <c:pt idx="5">
                  <c:v>1.5</c:v>
                </c:pt>
                <c:pt idx="6" formatCode="0.0">
                  <c:v>2</c:v>
                </c:pt>
                <c:pt idx="7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D9-4F4B-BDAD-2D60C8AA9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100"/>
        <c:axId val="609924936"/>
        <c:axId val="609921984"/>
      </c:barChart>
      <c:catAx>
        <c:axId val="60992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609921984"/>
        <c:crosses val="autoZero"/>
        <c:auto val="1"/>
        <c:lblAlgn val="ctr"/>
        <c:lblOffset val="80"/>
        <c:noMultiLvlLbl val="0"/>
      </c:catAx>
      <c:valAx>
        <c:axId val="609921984"/>
        <c:scaling>
          <c:orientation val="minMax"/>
          <c:max val="2.8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de-DE"/>
          </a:p>
        </c:txPr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egendEntry>
        <c:idx val="0"/>
        <c:delete val="1"/>
      </c:legendEntry>
      <c:layout>
        <c:manualLayout>
          <c:xMode val="edge"/>
          <c:yMode val="edge"/>
          <c:x val="0.77742963291560396"/>
          <c:y val="0.87572585117001223"/>
          <c:w val="0.17739397428516598"/>
          <c:h val="4.9020061724091193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im Mobilfunk 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8851059110569E-2"/>
          <c:y val="9.3607305936073054E-2"/>
          <c:w val="0.89247565709215937"/>
          <c:h val="0.777284758419281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'JB21'!$B$762</c:f>
              <c:strCache>
                <c:ptCount val="1"/>
                <c:pt idx="0">
                  <c:v>Datenvolumen Mobilfunk insgesamt in Mio. GB</c:v>
                </c:pt>
              </c:strCache>
            </c:strRef>
          </c:tx>
          <c:spPr>
            <a:solidFill>
              <a:srgbClr val="5B9BD5">
                <a:lumMod val="60000"/>
                <a:lumOff val="40000"/>
              </a:srgbClr>
            </a:solidFill>
            <a:ln>
              <a:noFill/>
            </a:ln>
          </c:spPr>
          <c:invertIfNegative val="0"/>
          <c:dLbls>
            <c:dLbl>
              <c:idx val="6"/>
              <c:layout>
                <c:manualLayout>
                  <c:x val="-2.1215481867584486E-3"/>
                  <c:y val="-3.206997892869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4FB-4F26-8012-383C66651C5D}"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'JB21'!$C$761:$K$761</c:f>
              <c:numCache>
                <c:formatCode>General</c:formatCode>
                <c:ptCount val="9"/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numCache>
            </c:numRef>
          </c:cat>
          <c:val>
            <c:numRef>
              <c:f>'JB21'!$D$762:$L$762</c:f>
              <c:numCache>
                <c:formatCode>#,##0</c:formatCode>
                <c:ptCount val="9"/>
                <c:pt idx="0">
                  <c:v>267</c:v>
                </c:pt>
                <c:pt idx="1">
                  <c:v>395</c:v>
                </c:pt>
                <c:pt idx="2">
                  <c:v>575</c:v>
                </c:pt>
                <c:pt idx="3">
                  <c:v>913</c:v>
                </c:pt>
                <c:pt idx="4">
                  <c:v>1388</c:v>
                </c:pt>
                <c:pt idx="5">
                  <c:v>1993</c:v>
                </c:pt>
                <c:pt idx="6">
                  <c:v>2757</c:v>
                </c:pt>
                <c:pt idx="7">
                  <c:v>3972</c:v>
                </c:pt>
                <c:pt idx="8">
                  <c:v>5457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95-475E-B749-B2D2714C4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overlap val="7"/>
        <c:axId val="169434112"/>
        <c:axId val="169440000"/>
      </c:barChart>
      <c:barChart>
        <c:barDir val="col"/>
        <c:grouping val="clustered"/>
        <c:varyColors val="0"/>
        <c:ser>
          <c:idx val="1"/>
          <c:order val="1"/>
          <c:tx>
            <c:strRef>
              <c:f>'JB21'!$B$763</c:f>
              <c:strCache>
                <c:ptCount val="1"/>
                <c:pt idx="0">
                  <c:v>Datenvolumen im Durchschnitt pro aktiver SIM-Karte/Monat in GB</c:v>
                </c:pt>
              </c:strCache>
            </c:strRef>
          </c:tx>
          <c:spPr>
            <a:solidFill>
              <a:srgbClr val="5B9BD5">
                <a:lumMod val="75000"/>
              </a:srgbClr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'JB21'!$C$761:$K$761</c:f>
              <c:numCache>
                <c:formatCode>General</c:formatCode>
                <c:ptCount val="9"/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numCache>
            </c:numRef>
          </c:cat>
          <c:val>
            <c:numRef>
              <c:f>'JB21'!$D$763:$L$763</c:f>
              <c:numCache>
                <c:formatCode>#,##0.0</c:formatCode>
                <c:ptCount val="9"/>
                <c:pt idx="0">
                  <c:v>0.22213179322888482</c:v>
                </c:pt>
                <c:pt idx="1">
                  <c:v>0.31967486149855973</c:v>
                </c:pt>
                <c:pt idx="2">
                  <c:v>0.45767758939943309</c:v>
                </c:pt>
                <c:pt idx="3">
                  <c:v>0.70400068506900393</c:v>
                </c:pt>
                <c:pt idx="4">
                  <c:v>1.0557794736030197</c:v>
                </c:pt>
                <c:pt idx="5">
                  <c:v>1.5288958656659712</c:v>
                </c:pt>
                <c:pt idx="6">
                  <c:v>2.140460173503326</c:v>
                </c:pt>
                <c:pt idx="7">
                  <c:v>3.0850340422322149</c:v>
                </c:pt>
                <c:pt idx="8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89-4C90-81D3-04172A58C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12"/>
        <c:axId val="1197559216"/>
        <c:axId val="1197561512"/>
      </c:barChart>
      <c:catAx>
        <c:axId val="169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9440000"/>
        <c:crosses val="autoZero"/>
        <c:auto val="1"/>
        <c:lblAlgn val="ctr"/>
        <c:lblOffset val="100"/>
        <c:noMultiLvlLbl val="0"/>
      </c:catAx>
      <c:valAx>
        <c:axId val="169440000"/>
        <c:scaling>
          <c:orientation val="minMax"/>
          <c:max val="560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noFill/>
          <a:ln>
            <a:noFill/>
          </a:ln>
        </c:spPr>
        <c:crossAx val="169434112"/>
        <c:crosses val="autoZero"/>
        <c:crossBetween val="between"/>
      </c:valAx>
      <c:valAx>
        <c:axId val="1197561512"/>
        <c:scaling>
          <c:orientation val="minMax"/>
          <c:max val="5.5"/>
          <c:min val="0"/>
        </c:scaling>
        <c:delete val="0"/>
        <c:axPos val="r"/>
        <c:numFmt formatCode="#,##0.0" sourceLinked="1"/>
        <c:majorTickMark val="none"/>
        <c:minorTickMark val="none"/>
        <c:tickLblPos val="none"/>
        <c:spPr>
          <a:noFill/>
          <a:ln>
            <a:noFill/>
          </a:ln>
        </c:spPr>
        <c:crossAx val="1197559216"/>
        <c:crosses val="max"/>
        <c:crossBetween val="between"/>
      </c:valAx>
      <c:catAx>
        <c:axId val="1197559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7561512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Versendete Kurznachrichten per SMS </a:t>
            </a:r>
          </a:p>
          <a:p>
            <a:pPr algn="l">
              <a:defRPr sz="1200"/>
            </a:pPr>
            <a:r>
              <a:rPr lang="de-DE" sz="1200" b="0"/>
              <a:t>in Mrd.</a:t>
            </a:r>
          </a:p>
        </c:rich>
      </c:tx>
      <c:layout>
        <c:manualLayout>
          <c:xMode val="edge"/>
          <c:yMode val="edge"/>
          <c:x val="4.1718198957524662E-2"/>
          <c:y val="2.5307012679753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0857491405123638E-2"/>
          <c:y val="9.5890410958904104E-2"/>
          <c:w val="0.8948287678828879"/>
          <c:h val="0.765419023326309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'JB21'!$B$802</c:f>
              <c:strCache>
                <c:ptCount val="1"/>
                <c:pt idx="0">
                  <c:v>versendete SMS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'JB21'!$C$801:$N$801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</c:numCache>
            </c:numRef>
          </c:cat>
          <c:val>
            <c:numRef>
              <c:f>'JB21'!$C$802:$N$802</c:f>
              <c:numCache>
                <c:formatCode>0.0</c:formatCode>
                <c:ptCount val="12"/>
                <c:pt idx="0">
                  <c:v>41.5</c:v>
                </c:pt>
                <c:pt idx="1">
                  <c:v>54.92389</c:v>
                </c:pt>
                <c:pt idx="2">
                  <c:v>59.824369999999995</c:v>
                </c:pt>
                <c:pt idx="3">
                  <c:v>37.9</c:v>
                </c:pt>
                <c:pt idx="4">
                  <c:v>22.34</c:v>
                </c:pt>
                <c:pt idx="5">
                  <c:v>16.600000000000001</c:v>
                </c:pt>
                <c:pt idx="6">
                  <c:v>12.7</c:v>
                </c:pt>
                <c:pt idx="7">
                  <c:v>10.282999999999999</c:v>
                </c:pt>
                <c:pt idx="8">
                  <c:v>8.8539999999999992</c:v>
                </c:pt>
                <c:pt idx="9">
                  <c:v>7.9</c:v>
                </c:pt>
                <c:pt idx="10">
                  <c:v>7</c:v>
                </c:pt>
                <c:pt idx="11">
                  <c:v>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CA-472F-87BC-B07DE4482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067456"/>
        <c:axId val="170068992"/>
      </c:barChart>
      <c:catAx>
        <c:axId val="1700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006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06899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0674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200"/>
            </a:pPr>
            <a:r>
              <a:rPr lang="en-US" sz="1200"/>
              <a:t>Telefonzugänge der Deutschen Telekom AG und deren Wettbewerbern nach Technologien
</a:t>
            </a:r>
            <a:r>
              <a:rPr lang="en-US" sz="1200" b="0"/>
              <a:t>in Prozent</a:t>
            </a:r>
          </a:p>
        </c:rich>
      </c:tx>
      <c:layout>
        <c:manualLayout>
          <c:xMode val="edge"/>
          <c:yMode val="edge"/>
          <c:x val="6.0701692664960789E-2"/>
          <c:y val="1.266968355885758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308861040257291E-2"/>
          <c:y val="0.15113378433329638"/>
          <c:w val="0.879687811910835"/>
          <c:h val="0.5611247273668256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'JB21'!$B$646</c:f>
              <c:strCache>
                <c:ptCount val="1"/>
                <c:pt idx="0">
                  <c:v>VoIP über HFC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CA-454C-80BB-D4E48812235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CA-454C-80BB-D4E48812235C}"/>
                </c:ext>
              </c:extLst>
            </c:dLbl>
            <c:dLbl>
              <c:idx val="5"/>
              <c:layout>
                <c:manualLayout>
                  <c:x val="4.0948019189950648E-2"/>
                  <c:y val="-9.07867367726137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4CA-454C-80BB-D4E48812235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CA-454C-80BB-D4E4881223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'JB21'!$G$642:$N$642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'JB21'!$G$646:$N$646</c:f>
              <c:numCache>
                <c:formatCode>0</c:formatCode>
                <c:ptCount val="8"/>
                <c:pt idx="0">
                  <c:v>38</c:v>
                </c:pt>
                <c:pt idx="1">
                  <c:v>0</c:v>
                </c:pt>
                <c:pt idx="3">
                  <c:v>40</c:v>
                </c:pt>
                <c:pt idx="4">
                  <c:v>0</c:v>
                </c:pt>
                <c:pt idx="6">
                  <c:v>40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CA-454C-80BB-D4E48812235C}"/>
            </c:ext>
          </c:extLst>
        </c:ser>
        <c:ser>
          <c:idx val="3"/>
          <c:order val="1"/>
          <c:tx>
            <c:strRef>
              <c:f>'JB21'!$B$645</c:f>
              <c:strCache>
                <c:ptCount val="1"/>
                <c:pt idx="0">
                  <c:v>klassisches Analog/ISDN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-2.5865579528118576E-17"/>
                  <c:y val="-9.23824319893455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151-43E9-815D-581D7097ADB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642-42EE-8D6B-FE851075C21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51-43E9-815D-581D7097ADB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CA-454C-80BB-D4E4881223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'JB21'!$G$642:$N$642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'JB21'!$G$645:$N$645</c:f>
              <c:numCache>
                <c:formatCode>0</c:formatCode>
                <c:ptCount val="8"/>
                <c:pt idx="0">
                  <c:v>4</c:v>
                </c:pt>
                <c:pt idx="1">
                  <c:v>2</c:v>
                </c:pt>
                <c:pt idx="3">
                  <c:v>2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CA-454C-80BB-D4E48812235C}"/>
            </c:ext>
          </c:extLst>
        </c:ser>
        <c:ser>
          <c:idx val="2"/>
          <c:order val="2"/>
          <c:tx>
            <c:strRef>
              <c:f>'JB21'!$B$644</c:f>
              <c:strCache>
                <c:ptCount val="1"/>
                <c:pt idx="0">
                  <c:v>VoIP über DSL sowie auf IP-Technologie umgestellte Analog-/ISDN-Anschlüsse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'JB21'!$G$642:$N$642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'JB21'!$G$644:$N$644</c:f>
              <c:numCache>
                <c:formatCode>0</c:formatCode>
                <c:ptCount val="8"/>
                <c:pt idx="0">
                  <c:v>52</c:v>
                </c:pt>
                <c:pt idx="1">
                  <c:v>97</c:v>
                </c:pt>
                <c:pt idx="3">
                  <c:v>51</c:v>
                </c:pt>
                <c:pt idx="4">
                  <c:v>98</c:v>
                </c:pt>
                <c:pt idx="6">
                  <c:v>51</c:v>
                </c:pt>
                <c:pt idx="7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CA-454C-80BB-D4E48812235C}"/>
            </c:ext>
          </c:extLst>
        </c:ser>
        <c:ser>
          <c:idx val="1"/>
          <c:order val="3"/>
          <c:tx>
            <c:strRef>
              <c:f>'JB21'!$B$643</c:f>
              <c:strCache>
                <c:ptCount val="1"/>
                <c:pt idx="0">
                  <c:v>VoIP über FttH/FttB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0"/>
              <c:layout>
                <c:manualLayout>
                  <c:x val="-3.098591549295774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74CA-454C-80BB-D4E48812235C}"/>
                </c:ext>
              </c:extLst>
            </c:dLbl>
            <c:dLbl>
              <c:idx val="1"/>
              <c:layout>
                <c:manualLayout>
                  <c:x val="-5.0003327048907878E-3"/>
                  <c:y val="1.4084507042253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74CA-454C-80BB-D4E48812235C}"/>
                </c:ext>
              </c:extLst>
            </c:dLbl>
            <c:dLbl>
              <c:idx val="3"/>
              <c:layout>
                <c:manualLayout>
                  <c:x val="-1.690140845070474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74CA-454C-80BB-D4E48812235C}"/>
                </c:ext>
              </c:extLst>
            </c:dLbl>
            <c:dLbl>
              <c:idx val="4"/>
              <c:layout>
                <c:manualLayout>
                  <c:x val="-4.5070422535212302E-3"/>
                  <c:y val="9.38967136150234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74CA-454C-80BB-D4E48812235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4CA-454C-80BB-D4E48812235C}"/>
                </c:ext>
              </c:extLst>
            </c:dLbl>
            <c:dLbl>
              <c:idx val="6"/>
              <c:layout>
                <c:manualLayout>
                  <c:x val="-3.0985915492958778E-3"/>
                  <c:y val="-2.34741784037558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74CA-454C-80BB-D4E48812235C}"/>
                </c:ext>
              </c:extLst>
            </c:dLbl>
            <c:dLbl>
              <c:idx val="7"/>
              <c:layout>
                <c:manualLayout>
                  <c:x val="1.1267605633802818E-3"/>
                  <c:y val="4.69483568075115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74CA-454C-80BB-D4E4881223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'JB21'!$G$642:$N$642</c:f>
              <c:strCache>
                <c:ptCount val="8"/>
                <c:pt idx="0">
                  <c:v>Wettbewerber</c:v>
                </c:pt>
                <c:pt idx="1">
                  <c:v>Deutsche
Telekom AG</c:v>
                </c:pt>
                <c:pt idx="3">
                  <c:v>Wettbewerber</c:v>
                </c:pt>
                <c:pt idx="4">
                  <c:v>Deutsche
Telekom AG</c:v>
                </c:pt>
                <c:pt idx="6">
                  <c:v>Wettbewerber</c:v>
                </c:pt>
                <c:pt idx="7">
                  <c:v>Deutsche
Telekom AG</c:v>
                </c:pt>
              </c:strCache>
            </c:strRef>
          </c:cat>
          <c:val>
            <c:numRef>
              <c:f>'JB21'!$G$643:$N$643</c:f>
              <c:numCache>
                <c:formatCode>0</c:formatCode>
                <c:ptCount val="8"/>
                <c:pt idx="0">
                  <c:v>6</c:v>
                </c:pt>
                <c:pt idx="1">
                  <c:v>1</c:v>
                </c:pt>
                <c:pt idx="3">
                  <c:v>7</c:v>
                </c:pt>
                <c:pt idx="4">
                  <c:v>2</c:v>
                </c:pt>
                <c:pt idx="6">
                  <c:v>9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74CA-454C-80BB-D4E488122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100"/>
        <c:axId val="170827136"/>
        <c:axId val="170841216"/>
      </c:barChart>
      <c:catAx>
        <c:axId val="1708271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>
            <a:noFill/>
          </a:ln>
        </c:spPr>
        <c:crossAx val="170841216"/>
        <c:crosses val="autoZero"/>
        <c:auto val="1"/>
        <c:lblAlgn val="ctr"/>
        <c:lblOffset val="30"/>
        <c:noMultiLvlLbl val="1"/>
      </c:catAx>
      <c:valAx>
        <c:axId val="170841216"/>
        <c:scaling>
          <c:orientation val="minMax"/>
          <c:max val="100"/>
        </c:scaling>
        <c:delete val="1"/>
        <c:axPos val="l"/>
        <c:numFmt formatCode="0" sourceLinked="1"/>
        <c:majorTickMark val="out"/>
        <c:minorTickMark val="none"/>
        <c:tickLblPos val="nextTo"/>
        <c:crossAx val="170827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8727193079738274"/>
          <c:y val="0.852625780932313"/>
          <c:w val="0.49308073638682487"/>
          <c:h val="0.1087498219561289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 b="1"/>
              <a:t>Telefonzugänge </a:t>
            </a:r>
          </a:p>
          <a:p>
            <a:pPr algn="l">
              <a:defRPr/>
            </a:pPr>
            <a:r>
              <a:rPr lang="de-DE" sz="1200"/>
              <a:t>in Mio.</a:t>
            </a:r>
          </a:p>
        </c:rich>
      </c:tx>
      <c:layout>
        <c:manualLayout>
          <c:xMode val="edge"/>
          <c:yMode val="edge"/>
          <c:x val="8.0987650341046158E-2"/>
          <c:y val="7.109108984197895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1665791776027993E-2"/>
          <c:y val="0.15312411067853401"/>
          <c:w val="0.83214428965610077"/>
          <c:h val="0.6870584897078644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'JB21'!$B$563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'JB21'!$C$561:$J$561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2021¹⁾</c:v>
                </c:pt>
              </c:strCache>
            </c:strRef>
          </c:cat>
          <c:val>
            <c:numRef>
              <c:f>'JB21'!$C$563:$J$563</c:f>
              <c:numCache>
                <c:formatCode>General</c:formatCode>
                <c:ptCount val="8"/>
                <c:pt idx="0">
                  <c:v>16.8</c:v>
                </c:pt>
                <c:pt idx="1">
                  <c:v>17.600000000000001</c:v>
                </c:pt>
                <c:pt idx="2">
                  <c:v>18.3</c:v>
                </c:pt>
                <c:pt idx="3">
                  <c:v>19.399999999999999</c:v>
                </c:pt>
                <c:pt idx="4">
                  <c:v>19.899999999999999</c:v>
                </c:pt>
                <c:pt idx="5">
                  <c:v>20.499999999999996</c:v>
                </c:pt>
                <c:pt idx="6">
                  <c:v>20.9</c:v>
                </c:pt>
                <c:pt idx="7">
                  <c:v>21.2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6D-4449-B2F7-95A0B27BF094}"/>
            </c:ext>
          </c:extLst>
        </c:ser>
        <c:ser>
          <c:idx val="1"/>
          <c:order val="1"/>
          <c:tx>
            <c:strRef>
              <c:f>'JB21'!$B$562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3B78A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'JB21'!$C$561:$J$561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2021¹⁾</c:v>
                </c:pt>
              </c:strCache>
            </c:strRef>
          </c:cat>
          <c:val>
            <c:numRef>
              <c:f>'JB21'!$C$562:$J$562</c:f>
              <c:numCache>
                <c:formatCode>General</c:formatCode>
                <c:ptCount val="8"/>
                <c:pt idx="0">
                  <c:v>20.7</c:v>
                </c:pt>
                <c:pt idx="1">
                  <c:v>20.199999999999996</c:v>
                </c:pt>
                <c:pt idx="2">
                  <c:v>19.900000000000002</c:v>
                </c:pt>
                <c:pt idx="3">
                  <c:v>19.200000000000003</c:v>
                </c:pt>
                <c:pt idx="4">
                  <c:v>18.500000000000004</c:v>
                </c:pt>
                <c:pt idx="5">
                  <c:v>17.800000000000004</c:v>
                </c:pt>
                <c:pt idx="6">
                  <c:v>17.5</c:v>
                </c:pt>
                <c:pt idx="7">
                  <c:v>17.399999999999999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6D-4449-B2F7-95A0B27BF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237440384"/>
        <c:axId val="237442176"/>
      </c:barChart>
      <c:lineChart>
        <c:grouping val="standard"/>
        <c:varyColors val="0"/>
        <c:ser>
          <c:idx val="2"/>
          <c:order val="2"/>
          <c:tx>
            <c:strRef>
              <c:f>'JB21'!$B$564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00854A"/>
              </a:solidFill>
            </a:ln>
          </c:spPr>
          <c:marker>
            <c:symbol val="circle"/>
            <c:size val="5"/>
            <c:spPr>
              <a:solidFill>
                <a:srgbClr val="00854A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'JB21'!$C$561:$J$561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2021¹⁾</c:v>
                </c:pt>
              </c:strCache>
            </c:strRef>
          </c:cat>
          <c:val>
            <c:numRef>
              <c:f>'JB21'!$C$564:$J$564</c:f>
              <c:numCache>
                <c:formatCode>General</c:formatCode>
                <c:ptCount val="8"/>
                <c:pt idx="0">
                  <c:v>37.5</c:v>
                </c:pt>
                <c:pt idx="1">
                  <c:v>37.799999999999997</c:v>
                </c:pt>
                <c:pt idx="2">
                  <c:v>38.200000000000003</c:v>
                </c:pt>
                <c:pt idx="3">
                  <c:v>38.6</c:v>
                </c:pt>
                <c:pt idx="4">
                  <c:v>38.400000000000006</c:v>
                </c:pt>
                <c:pt idx="5">
                  <c:v>38.299999999999997</c:v>
                </c:pt>
                <c:pt idx="6">
                  <c:v>38.4</c:v>
                </c:pt>
                <c:pt idx="7">
                  <c:v>38.599999999999994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6D-4449-B2F7-95A0B27BF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440384"/>
        <c:axId val="237442176"/>
      </c:lineChart>
      <c:catAx>
        <c:axId val="23744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 algn="ctr">
              <a:defRPr/>
            </a:pPr>
            <a:endParaRPr lang="de-DE"/>
          </a:p>
        </c:txPr>
        <c:crossAx val="237442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44217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237440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9332338915382057"/>
          <c:y val="0.91160272973222256"/>
          <c:w val="0.42408766457928687"/>
          <c:h val="5.4794520547945202E-2"/>
        </c:manualLayout>
      </c:layout>
      <c:overlay val="0"/>
      <c:txPr>
        <a:bodyPr/>
        <a:lstStyle/>
        <a:p>
          <a:pPr algn="ctr">
            <a:defRPr/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 algn="ctr">
        <a:defRPr lang="de-DE" sz="1200" b="0" i="0" u="none" strike="noStrike" kern="1200" baseline="0">
          <a:solidFill>
            <a:srgbClr val="000000"/>
          </a:solidFill>
          <a:latin typeface="BundesSans Office" panose="020B0002030500000203" pitchFamily="34" charset="0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Investitionen in Sachanlagen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'JB21'!$B$162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'JB21'!$D$161:$N$161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2021¹⁾</c:v>
                </c:pt>
              </c:strCache>
            </c:strRef>
          </c:cat>
          <c:val>
            <c:numRef>
              <c:f>'JB21'!$D$162:$N$162</c:f>
              <c:numCache>
                <c:formatCode>#,##0.0</c:formatCode>
                <c:ptCount val="11"/>
                <c:pt idx="0">
                  <c:v>6.3</c:v>
                </c:pt>
                <c:pt idx="1">
                  <c:v>6.4</c:v>
                </c:pt>
                <c:pt idx="2">
                  <c:v>6.6</c:v>
                </c:pt>
                <c:pt idx="3">
                  <c:v>7.6</c:v>
                </c:pt>
                <c:pt idx="4">
                  <c:v>8</c:v>
                </c:pt>
                <c:pt idx="5">
                  <c:v>8.3000000000000007</c:v>
                </c:pt>
                <c:pt idx="6">
                  <c:v>8.5</c:v>
                </c:pt>
                <c:pt idx="7">
                  <c:v>9.1000000000000014</c:v>
                </c:pt>
                <c:pt idx="8">
                  <c:v>9.8000000000000007</c:v>
                </c:pt>
                <c:pt idx="9">
                  <c:v>10.8</c:v>
                </c:pt>
                <c:pt idx="1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04-49BC-B33C-EB9E489EB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199232"/>
        <c:axId val="163213312"/>
      </c:barChart>
      <c:lineChart>
        <c:grouping val="standard"/>
        <c:varyColors val="0"/>
        <c:ser>
          <c:idx val="1"/>
          <c:order val="1"/>
          <c:tx>
            <c:strRef>
              <c:f>'JB21'!$B$163</c:f>
              <c:strCache>
                <c:ptCount val="1"/>
                <c:pt idx="0">
                  <c:v>Deutsche Telekom AG</c:v>
                </c:pt>
              </c:strCache>
            </c:strRef>
          </c:tx>
          <c:marker>
            <c:symbol val="circle"/>
            <c:size val="5"/>
          </c:marker>
          <c:dLbls>
            <c:dLbl>
              <c:idx val="5"/>
              <c:layout>
                <c:manualLayout>
                  <c:x val="-2.0591549295774648E-2"/>
                  <c:y val="-3.05164319248826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4EE-4C08-854F-1C32B02E4A14}"/>
                </c:ext>
              </c:extLst>
            </c:dLbl>
            <c:dLbl>
              <c:idx val="6"/>
              <c:layout>
                <c:manualLayout>
                  <c:x val="-2.0591549295774648E-2"/>
                  <c:y val="-4.4600938967136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340F-430D-8983-D2D416F24D8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'JB21'!$D$161:$L$161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strCache>
            </c:strRef>
          </c:cat>
          <c:val>
            <c:numRef>
              <c:f>'JB21'!$D$163:$N$163</c:f>
              <c:numCache>
                <c:formatCode>#,##0.0</c:formatCode>
                <c:ptCount val="11"/>
                <c:pt idx="0">
                  <c:v>3</c:v>
                </c:pt>
                <c:pt idx="1">
                  <c:v>2.8</c:v>
                </c:pt>
                <c:pt idx="2">
                  <c:v>2.9</c:v>
                </c:pt>
                <c:pt idx="3">
                  <c:v>3.4</c:v>
                </c:pt>
                <c:pt idx="4">
                  <c:v>3.9</c:v>
                </c:pt>
                <c:pt idx="5">
                  <c:v>4.4000000000000004</c:v>
                </c:pt>
                <c:pt idx="6">
                  <c:v>4.3</c:v>
                </c:pt>
                <c:pt idx="7">
                  <c:v>4.4000000000000004</c:v>
                </c:pt>
                <c:pt idx="8">
                  <c:v>4.4000000000000004</c:v>
                </c:pt>
                <c:pt idx="9">
                  <c:v>4.5999999999999996</c:v>
                </c:pt>
                <c:pt idx="10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C04-49BC-B33C-EB9E489EB30E}"/>
            </c:ext>
          </c:extLst>
        </c:ser>
        <c:ser>
          <c:idx val="2"/>
          <c:order val="2"/>
          <c:tx>
            <c:strRef>
              <c:f>'JB21'!$B$164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marker>
            <c:symbol val="circle"/>
            <c:size val="5"/>
          </c:marker>
          <c:dLbls>
            <c:dLbl>
              <c:idx val="5"/>
              <c:layout>
                <c:manualLayout>
                  <c:x val="-2.0591549295774648E-2"/>
                  <c:y val="3.755868544600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4EE-4C08-854F-1C32B02E4A14}"/>
                </c:ext>
              </c:extLst>
            </c:dLbl>
            <c:dLbl>
              <c:idx val="6"/>
              <c:layout>
                <c:manualLayout>
                  <c:x val="-2.0591549295774648E-2"/>
                  <c:y val="3.75586854460093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340F-430D-8983-D2D416F24D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'JB21'!$D$161:$L$161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strCache>
            </c:strRef>
          </c:cat>
          <c:val>
            <c:numRef>
              <c:f>'JB21'!$D$164:$N$164</c:f>
              <c:numCache>
                <c:formatCode>#,##0.0</c:formatCode>
                <c:ptCount val="11"/>
                <c:pt idx="0">
                  <c:v>3.3</c:v>
                </c:pt>
                <c:pt idx="1">
                  <c:v>3.6</c:v>
                </c:pt>
                <c:pt idx="2">
                  <c:v>3.7</c:v>
                </c:pt>
                <c:pt idx="3">
                  <c:v>4.2</c:v>
                </c:pt>
                <c:pt idx="4">
                  <c:v>4.0999999999999996</c:v>
                </c:pt>
                <c:pt idx="5">
                  <c:v>3.9</c:v>
                </c:pt>
                <c:pt idx="6">
                  <c:v>4.2</c:v>
                </c:pt>
                <c:pt idx="7">
                  <c:v>4.7</c:v>
                </c:pt>
                <c:pt idx="8">
                  <c:v>5.4</c:v>
                </c:pt>
                <c:pt idx="9">
                  <c:v>6.2</c:v>
                </c:pt>
                <c:pt idx="10">
                  <c:v>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C04-49BC-B33C-EB9E489EB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9377730952645"/>
          <c:y val="0.90630124579497984"/>
          <c:w val="0.71874115559498719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1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/>
              <a:t>Mitarbeiter auf dem Telekommunikationsmarkt</a:t>
            </a:r>
          </a:p>
          <a:p>
            <a:pPr algn="l">
              <a:defRPr sz="1200"/>
            </a:pPr>
            <a:r>
              <a:rPr lang="de-DE" sz="1200" b="0"/>
              <a:t>in Tsd. 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1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'JB21'!$B$203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'JB21'!$C$201:$M$201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2021¹⁾</c:v>
                </c:pt>
              </c:strCache>
            </c:strRef>
          </c:cat>
          <c:val>
            <c:numRef>
              <c:f>'JB21'!$C$203:$M$203</c:f>
              <c:numCache>
                <c:formatCode>#,##0.0</c:formatCode>
                <c:ptCount val="11"/>
                <c:pt idx="0">
                  <c:v>53.6</c:v>
                </c:pt>
                <c:pt idx="1">
                  <c:v>54.2</c:v>
                </c:pt>
                <c:pt idx="2">
                  <c:v>54.1</c:v>
                </c:pt>
                <c:pt idx="3">
                  <c:v>54.5</c:v>
                </c:pt>
                <c:pt idx="4">
                  <c:v>55.5</c:v>
                </c:pt>
                <c:pt idx="5">
                  <c:v>54.9</c:v>
                </c:pt>
                <c:pt idx="6">
                  <c:v>51.8</c:v>
                </c:pt>
                <c:pt idx="7">
                  <c:v>49.8</c:v>
                </c:pt>
                <c:pt idx="8">
                  <c:v>49.7</c:v>
                </c:pt>
                <c:pt idx="9">
                  <c:v>50.8</c:v>
                </c:pt>
                <c:pt idx="10">
                  <c:v>49.7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3D-43D1-A91F-737EFF1234DD}"/>
            </c:ext>
          </c:extLst>
        </c:ser>
        <c:ser>
          <c:idx val="0"/>
          <c:order val="2"/>
          <c:tx>
            <c:strRef>
              <c:f>'JB21'!$B$202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'JB21'!$C$201:$M$201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2021¹⁾</c:v>
                </c:pt>
              </c:strCache>
            </c:strRef>
          </c:cat>
          <c:val>
            <c:numRef>
              <c:f>'JB21'!$C$202:$M$202</c:f>
              <c:numCache>
                <c:formatCode>#,##0.0</c:formatCode>
                <c:ptCount val="11"/>
                <c:pt idx="0">
                  <c:v>121.6</c:v>
                </c:pt>
                <c:pt idx="1">
                  <c:v>118.8</c:v>
                </c:pt>
                <c:pt idx="2">
                  <c:v>116.643</c:v>
                </c:pt>
                <c:pt idx="3">
                  <c:v>114.7</c:v>
                </c:pt>
                <c:pt idx="4">
                  <c:v>110.4</c:v>
                </c:pt>
                <c:pt idx="5">
                  <c:v>104.7</c:v>
                </c:pt>
                <c:pt idx="6">
                  <c:v>101.9</c:v>
                </c:pt>
                <c:pt idx="7">
                  <c:v>98.1</c:v>
                </c:pt>
                <c:pt idx="8">
                  <c:v>94.1</c:v>
                </c:pt>
                <c:pt idx="9">
                  <c:v>89</c:v>
                </c:pt>
                <c:pt idx="10">
                  <c:v>85.2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3D-43D1-A91F-737EFF123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279232"/>
        <c:axId val="163280768"/>
      </c:barChart>
      <c:lineChart>
        <c:grouping val="standard"/>
        <c:varyColors val="0"/>
        <c:ser>
          <c:idx val="2"/>
          <c:order val="0"/>
          <c:tx>
            <c:strRef>
              <c:f>'JB21'!$B$204</c:f>
              <c:strCache>
                <c:ptCount val="1"/>
                <c:pt idx="0">
                  <c:v>gesamt</c:v>
                </c:pt>
              </c:strCache>
            </c:strRef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6350" cap="flat" cmpd="sng" algn="ctr">
                <a:noFill/>
                <a:prstDash val="solid"/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'JB21'!$C$201:$M$201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2021¹⁾</c:v>
                </c:pt>
              </c:strCache>
            </c:strRef>
          </c:cat>
          <c:val>
            <c:numRef>
              <c:f>'JB21'!$C$204:$M$204</c:f>
              <c:numCache>
                <c:formatCode>#,##0.0</c:formatCode>
                <c:ptCount val="11"/>
                <c:pt idx="0">
                  <c:v>175.2</c:v>
                </c:pt>
                <c:pt idx="1">
                  <c:v>173</c:v>
                </c:pt>
                <c:pt idx="2">
                  <c:v>170.74299999999999</c:v>
                </c:pt>
                <c:pt idx="3">
                  <c:v>169.2</c:v>
                </c:pt>
                <c:pt idx="4">
                  <c:v>165.9</c:v>
                </c:pt>
                <c:pt idx="5">
                  <c:v>159.6</c:v>
                </c:pt>
                <c:pt idx="6">
                  <c:v>153.69999999999999</c:v>
                </c:pt>
                <c:pt idx="7">
                  <c:v>147.89999999999998</c:v>
                </c:pt>
                <c:pt idx="8">
                  <c:v>143.80000000000001</c:v>
                </c:pt>
                <c:pt idx="9">
                  <c:v>139.80000000000001</c:v>
                </c:pt>
                <c:pt idx="10">
                  <c:v>134.9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3D-43D1-A91F-737EFF123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79232"/>
        <c:axId val="163280768"/>
      </c:lineChart>
      <c:catAx>
        <c:axId val="1632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163280768"/>
        <c:crosses val="autoZero"/>
        <c:auto val="1"/>
        <c:lblAlgn val="ctr"/>
        <c:lblOffset val="100"/>
        <c:noMultiLvlLbl val="0"/>
      </c:catAx>
      <c:valAx>
        <c:axId val="163280768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2792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6221304203171796"/>
          <c:y val="0.89652212487523564"/>
          <c:w val="0.3919588635185714"/>
          <c:h val="7.13235225762069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/>
              <a:t>Aktive Breitbandanschlüsse in Festnetzen</a:t>
            </a:r>
          </a:p>
          <a:p>
            <a:pPr algn="l">
              <a:defRPr/>
            </a:pPr>
            <a:r>
              <a:rPr lang="de-DE" b="0"/>
              <a:t>in Mio.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  <c:spPr>
        <a:noFill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'JB21'!$B$243</c:f>
              <c:strCache>
                <c:ptCount val="1"/>
                <c:pt idx="0">
                  <c:v>DSL</c:v>
                </c:pt>
              </c:strCache>
            </c:strRef>
          </c:tx>
          <c:spPr>
            <a:solidFill>
              <a:srgbClr val="3B78A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'JB21'!$E$241:$O$241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'JB21'!$E$243:$O$243</c:f>
              <c:numCache>
                <c:formatCode>#,##0.0</c:formatCode>
                <c:ptCount val="11"/>
                <c:pt idx="0">
                  <c:v>23.5</c:v>
                </c:pt>
                <c:pt idx="1">
                  <c:v>23.3</c:v>
                </c:pt>
                <c:pt idx="2">
                  <c:v>23.2</c:v>
                </c:pt>
                <c:pt idx="3">
                  <c:v>23.3</c:v>
                </c:pt>
                <c:pt idx="4">
                  <c:v>23.507999999999999</c:v>
                </c:pt>
                <c:pt idx="5">
                  <c:v>24</c:v>
                </c:pt>
                <c:pt idx="6">
                  <c:v>24.7</c:v>
                </c:pt>
                <c:pt idx="7">
                  <c:v>25</c:v>
                </c:pt>
                <c:pt idx="8">
                  <c:v>25.3</c:v>
                </c:pt>
                <c:pt idx="9">
                  <c:v>25.4</c:v>
                </c:pt>
                <c:pt idx="10">
                  <c:v>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7-428B-A96A-2CA1FDEE6DCE}"/>
            </c:ext>
          </c:extLst>
        </c:ser>
        <c:ser>
          <c:idx val="2"/>
          <c:order val="1"/>
          <c:tx>
            <c:strRef>
              <c:f>'JB21'!$B$244</c:f>
              <c:strCache>
                <c:ptCount val="1"/>
                <c:pt idx="0">
                  <c:v>HFC, FttH/FttB,  BWA, Festverbindungen und Satellit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'JB21'!$E$241:$O$241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'JB21'!$E$244:$O$244</c:f>
              <c:numCache>
                <c:formatCode>#,##0.0</c:formatCode>
                <c:ptCount val="11"/>
                <c:pt idx="0">
                  <c:v>3.8</c:v>
                </c:pt>
                <c:pt idx="1">
                  <c:v>4.7</c:v>
                </c:pt>
                <c:pt idx="2">
                  <c:v>5.5</c:v>
                </c:pt>
                <c:pt idx="3">
                  <c:v>6.3</c:v>
                </c:pt>
                <c:pt idx="4">
                  <c:v>7.1989999999999998</c:v>
                </c:pt>
                <c:pt idx="5">
                  <c:v>8</c:v>
                </c:pt>
                <c:pt idx="6">
                  <c:v>8.5</c:v>
                </c:pt>
                <c:pt idx="7">
                  <c:v>9.1999999999999993</c:v>
                </c:pt>
                <c:pt idx="8">
                  <c:v>9.9</c:v>
                </c:pt>
                <c:pt idx="9">
                  <c:v>10.8</c:v>
                </c:pt>
                <c:pt idx="10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7-428B-A96A-2CA1FDEE6DCE}"/>
            </c:ext>
          </c:extLst>
        </c:ser>
        <c:ser>
          <c:idx val="0"/>
          <c:order val="2"/>
          <c:tx>
            <c:strRef>
              <c:f>'JB21'!$B$242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'JB21'!$E$241:$O$241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'JB21'!$E$242:$O$242</c:f>
              <c:numCache>
                <c:formatCode>#,##0.0</c:formatCode>
                <c:ptCount val="11"/>
                <c:pt idx="0">
                  <c:v>27.3</c:v>
                </c:pt>
                <c:pt idx="1">
                  <c:v>28</c:v>
                </c:pt>
                <c:pt idx="2">
                  <c:v>28.7</c:v>
                </c:pt>
                <c:pt idx="3">
                  <c:v>29.6</c:v>
                </c:pt>
                <c:pt idx="4">
                  <c:v>30.707000000000001</c:v>
                </c:pt>
                <c:pt idx="5">
                  <c:v>32</c:v>
                </c:pt>
                <c:pt idx="6">
                  <c:v>33.200000000000003</c:v>
                </c:pt>
                <c:pt idx="7">
                  <c:v>34.200000000000003</c:v>
                </c:pt>
                <c:pt idx="8">
                  <c:v>35.200000000000003</c:v>
                </c:pt>
                <c:pt idx="9">
                  <c:v>36.200000000000003</c:v>
                </c:pt>
                <c:pt idx="10">
                  <c:v>36.9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7-428B-A96A-2CA1FDEE6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436416"/>
        <c:axId val="163437952"/>
      </c:barChart>
      <c:catAx>
        <c:axId val="16343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19050" cap="flat" cmpd="sng" algn="ctr">
                <a:solidFill>
                  <a:srgbClr val="000000"/>
                </a:solidFill>
                <a:prstDash val="solid"/>
                <a:round/>
              </a14:hiddenLine>
            </a:ext>
          </a:extLst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437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437952"/>
        <c:scaling>
          <c:orientation val="minMax"/>
          <c:max val="40"/>
        </c:scaling>
        <c:delete val="1"/>
        <c:axPos val="l"/>
        <c:numFmt formatCode="#,##0.0" sourceLinked="1"/>
        <c:majorTickMark val="out"/>
        <c:minorTickMark val="none"/>
        <c:tickLblPos val="nextTo"/>
        <c:crossAx val="163436416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45512332261284238"/>
          <c:y val="0.90543695242320066"/>
          <c:w val="0.50090529000776307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2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Anteile an den Breitbandanschlüssen in Festnetzen</a:t>
            </a:r>
            <a:r>
              <a:rPr lang="de-DE" sz="12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2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2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Prozent</a:t>
            </a:r>
            <a:endParaRPr lang="de-DE" sz="12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'JB21'!$B$282</c:f>
              <c:strCache>
                <c:ptCount val="1"/>
                <c:pt idx="0">
                  <c:v>Deutsche Telekom AG (direkte Endkunden)</c:v>
                </c:pt>
              </c:strCache>
            </c:strRef>
          </c:tx>
          <c:marker>
            <c:symbol val="circle"/>
            <c:size val="5"/>
            <c:spPr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'JB21'!$D$281:$N$281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'JB21'!$D$282:$N$282</c:f>
              <c:numCache>
                <c:formatCode>#,##0.0</c:formatCode>
                <c:ptCount val="11"/>
                <c:pt idx="0">
                  <c:v>45.1</c:v>
                </c:pt>
                <c:pt idx="1">
                  <c:v>44.6</c:v>
                </c:pt>
                <c:pt idx="2">
                  <c:v>43.2</c:v>
                </c:pt>
                <c:pt idx="3">
                  <c:v>41.8</c:v>
                </c:pt>
                <c:pt idx="4">
                  <c:v>41.2</c:v>
                </c:pt>
                <c:pt idx="5">
                  <c:v>40.6</c:v>
                </c:pt>
                <c:pt idx="6">
                  <c:v>39.700000000000003</c:v>
                </c:pt>
                <c:pt idx="7">
                  <c:v>39.5</c:v>
                </c:pt>
                <c:pt idx="8">
                  <c:v>39</c:v>
                </c:pt>
                <c:pt idx="9">
                  <c:v>38.799999999999997</c:v>
                </c:pt>
                <c:pt idx="10">
                  <c:v>39.1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D2-44A8-8B77-09AC3C93BE7D}"/>
            </c:ext>
          </c:extLst>
        </c:ser>
        <c:ser>
          <c:idx val="1"/>
          <c:order val="1"/>
          <c:tx>
            <c:strRef>
              <c:f>'JB21'!$B$283</c:f>
              <c:strCache>
                <c:ptCount val="1"/>
                <c:pt idx="0">
                  <c:v>Wettbewerber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circle"/>
            <c:size val="5"/>
            <c:spPr>
              <a:solidFill>
                <a:srgbClr val="EE7F00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'JB21'!$D$281:$N$281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'JB21'!$D$283:$N$283</c:f>
              <c:numCache>
                <c:formatCode>#,##0.0</c:formatCode>
                <c:ptCount val="11"/>
                <c:pt idx="0">
                  <c:v>54.9</c:v>
                </c:pt>
                <c:pt idx="1">
                  <c:v>55.4</c:v>
                </c:pt>
                <c:pt idx="2">
                  <c:v>56.8</c:v>
                </c:pt>
                <c:pt idx="3">
                  <c:v>58.2</c:v>
                </c:pt>
                <c:pt idx="4">
                  <c:v>58.8</c:v>
                </c:pt>
                <c:pt idx="5">
                  <c:v>59.4</c:v>
                </c:pt>
                <c:pt idx="6">
                  <c:v>60.3</c:v>
                </c:pt>
                <c:pt idx="7">
                  <c:v>60.5</c:v>
                </c:pt>
                <c:pt idx="8">
                  <c:v>61</c:v>
                </c:pt>
                <c:pt idx="9">
                  <c:v>61.2</c:v>
                </c:pt>
                <c:pt idx="10">
                  <c:v>60.9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D2-44A8-8B77-09AC3C93B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194560"/>
        <c:axId val="164212736"/>
      </c:lineChart>
      <c:catAx>
        <c:axId val="16419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19050" cap="flat" cmpd="sng" algn="ctr">
                <a:solidFill>
                  <a:srgbClr val="000000"/>
                </a:solidFill>
                <a:prstDash val="solid"/>
                <a:round/>
              </a14:hiddenLine>
            </a:ext>
          </a:extLst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4212736"/>
        <c:crosses val="autoZero"/>
        <c:auto val="1"/>
        <c:lblAlgn val="ctr"/>
        <c:lblOffset val="100"/>
        <c:noMultiLvlLbl val="0"/>
      </c:catAx>
      <c:valAx>
        <c:axId val="164212736"/>
        <c:scaling>
          <c:orientation val="minMax"/>
          <c:max val="111"/>
        </c:scaling>
        <c:delete val="1"/>
        <c:axPos val="l"/>
        <c:numFmt formatCode="#,##0.0" sourceLinked="1"/>
        <c:majorTickMark val="out"/>
        <c:minorTickMark val="none"/>
        <c:tickLblPos val="nextTo"/>
        <c:crossAx val="164194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222588444050128"/>
          <c:y val="0.88258567150937106"/>
          <c:w val="0.42448345480679206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/>
              <a:t>Verteilung der vermarkteten Bandbreiten bei vertraglich gebuchten Festnetz-Breitbandanschlüssen</a:t>
            </a:r>
          </a:p>
          <a:p>
            <a:pPr algn="l">
              <a:defRPr/>
            </a:pPr>
            <a:r>
              <a:rPr lang="de-DE" b="0"/>
              <a:t>in Mio.</a:t>
            </a:r>
          </a:p>
        </c:rich>
      </c:tx>
      <c:layout>
        <c:manualLayout>
          <c:xMode val="edge"/>
          <c:yMode val="edge"/>
          <c:x val="0.10384850837307306"/>
          <c:y val="1.58361982921148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'JB21'!$D$321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'JB21'!$B$322:$B$326</c:f>
              <c:strCache>
                <c:ptCount val="5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bis 
unter 1 Gbit/s</c:v>
                </c:pt>
                <c:pt idx="4">
                  <c:v>1 Gbit/s und mehr</c:v>
                </c:pt>
              </c:strCache>
            </c:strRef>
          </c:cat>
          <c:val>
            <c:numRef>
              <c:f>'JB21'!$D$322:$D$326</c:f>
              <c:numCache>
                <c:formatCode>0.0</c:formatCode>
                <c:ptCount val="5"/>
                <c:pt idx="0">
                  <c:v>2.2999999999999998</c:v>
                </c:pt>
                <c:pt idx="1">
                  <c:v>8.1999999999999993</c:v>
                </c:pt>
                <c:pt idx="2">
                  <c:v>14.1</c:v>
                </c:pt>
                <c:pt idx="3">
                  <c:v>10.6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81-45B1-B2AF-812D7CACC19A}"/>
            </c:ext>
          </c:extLst>
        </c:ser>
        <c:ser>
          <c:idx val="2"/>
          <c:order val="1"/>
          <c:tx>
            <c:strRef>
              <c:f>'JB21'!$E$321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57676F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'JB21'!$E$322:$E$326</c:f>
              <c:numCache>
                <c:formatCode>0.0</c:formatCode>
                <c:ptCount val="5"/>
                <c:pt idx="0">
                  <c:v>2.1</c:v>
                </c:pt>
                <c:pt idx="1">
                  <c:v>7</c:v>
                </c:pt>
                <c:pt idx="2">
                  <c:v>13.5</c:v>
                </c:pt>
                <c:pt idx="3">
                  <c:v>12.9</c:v>
                </c:pt>
                <c:pt idx="4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81-45B1-B2AF-812D7CACC1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8"/>
        <c:overlap val="-20"/>
        <c:axId val="165343232"/>
        <c:axId val="165344768"/>
      </c:barChart>
      <c:catAx>
        <c:axId val="16534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344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344768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653432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75351092381058005"/>
          <c:y val="0.92588554951757795"/>
          <c:w val="0.1991783670857204"/>
          <c:h val="4.315203770550058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Aktive DSL-Anschlüsse</a:t>
            </a:r>
          </a:p>
          <a:p>
            <a:pPr algn="l">
              <a:defRPr/>
            </a:pP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4.4535100365975369E-2"/>
          <c:y val="2.06121769990018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2972829100587778E-2"/>
          <c:y val="6.0612592592592607E-2"/>
          <c:w val="0.95820904957302877"/>
          <c:h val="0.746639680603304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'JB21'!$B$362</c:f>
              <c:strCache>
                <c:ptCount val="1"/>
                <c:pt idx="0">
                  <c:v>Deutsche Telekom AG (direkte Endkunden)</c:v>
                </c:pt>
              </c:strCache>
            </c:strRef>
          </c:tx>
          <c:spPr>
            <a:solidFill>
              <a:srgbClr val="3B78A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'JB21'!$F$361:$P$361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'JB21'!$F$362:$P$362</c:f>
              <c:numCache>
                <c:formatCode>0.0</c:formatCode>
                <c:ptCount val="11"/>
                <c:pt idx="0">
                  <c:v>12.3</c:v>
                </c:pt>
                <c:pt idx="1">
                  <c:v>12.4</c:v>
                </c:pt>
                <c:pt idx="2">
                  <c:v>12.3</c:v>
                </c:pt>
                <c:pt idx="3">
                  <c:v>12.3</c:v>
                </c:pt>
                <c:pt idx="4">
                  <c:v>12.6</c:v>
                </c:pt>
                <c:pt idx="5">
                  <c:v>12.9</c:v>
                </c:pt>
                <c:pt idx="6">
                  <c:v>13.1</c:v>
                </c:pt>
                <c:pt idx="7">
                  <c:v>13.3</c:v>
                </c:pt>
                <c:pt idx="8">
                  <c:v>13.5</c:v>
                </c:pt>
                <c:pt idx="9">
                  <c:v>13.7</c:v>
                </c:pt>
                <c:pt idx="10">
                  <c:v>13.9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8-4BA7-94F6-566FC4FF765C}"/>
            </c:ext>
          </c:extLst>
        </c:ser>
        <c:ser>
          <c:idx val="1"/>
          <c:order val="1"/>
          <c:tx>
            <c:strRef>
              <c:f>'JB21'!$B$363</c:f>
              <c:strCache>
                <c:ptCount val="1"/>
                <c:pt idx="0">
                  <c:v>Wettbewerber über Resalevorleistung der Deutschen Telekom AG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'JB21'!$F$361:$P$361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'JB21'!$F$363:$P$363</c:f>
              <c:numCache>
                <c:formatCode>0.0</c:formatCode>
                <c:ptCount val="11"/>
                <c:pt idx="0">
                  <c:v>1.3</c:v>
                </c:pt>
                <c:pt idx="1">
                  <c:v>1.2</c:v>
                </c:pt>
                <c:pt idx="2">
                  <c:v>1.4</c:v>
                </c:pt>
                <c:pt idx="3">
                  <c:v>1.6</c:v>
                </c:pt>
                <c:pt idx="4">
                  <c:v>2</c:v>
                </c:pt>
                <c:pt idx="5">
                  <c:v>2.6</c:v>
                </c:pt>
                <c:pt idx="6">
                  <c:v>2.9</c:v>
                </c:pt>
                <c:pt idx="7">
                  <c:v>2.2000000000000002</c:v>
                </c:pt>
                <c:pt idx="8">
                  <c:v>1.8</c:v>
                </c:pt>
                <c:pt idx="9">
                  <c:v>1.8</c:v>
                </c:pt>
                <c:pt idx="10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8-4BA7-94F6-566FC4FF765C}"/>
            </c:ext>
          </c:extLst>
        </c:ser>
        <c:ser>
          <c:idx val="2"/>
          <c:order val="2"/>
          <c:tx>
            <c:strRef>
              <c:f>'JB21'!$B$364</c:f>
              <c:strCache>
                <c:ptCount val="1"/>
                <c:pt idx="0">
                  <c:v>Wettbewerber über Bitstromvorleistung der Deutschen Telekom AG</c:v>
                </c:pt>
              </c:strCache>
            </c:strRef>
          </c:tx>
          <c:spPr>
            <a:solidFill>
              <a:srgbClr val="57676F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'JB21'!$F$361:$P$361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'JB21'!$F$364:$P$364</c:f>
              <c:numCache>
                <c:formatCode>0.0</c:formatCode>
                <c:ptCount val="11"/>
                <c:pt idx="0">
                  <c:v>0.7</c:v>
                </c:pt>
                <c:pt idx="1">
                  <c:v>0.6</c:v>
                </c:pt>
                <c:pt idx="2">
                  <c:v>0.6</c:v>
                </c:pt>
                <c:pt idx="3">
                  <c:v>0.9</c:v>
                </c:pt>
                <c:pt idx="4">
                  <c:v>1.2</c:v>
                </c:pt>
                <c:pt idx="5">
                  <c:v>1.7</c:v>
                </c:pt>
                <c:pt idx="6">
                  <c:v>2.9</c:v>
                </c:pt>
                <c:pt idx="7">
                  <c:v>4.5</c:v>
                </c:pt>
                <c:pt idx="8">
                  <c:v>5.5</c:v>
                </c:pt>
                <c:pt idx="9">
                  <c:v>5.9</c:v>
                </c:pt>
                <c:pt idx="10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8-4BA7-94F6-566FC4FF765C}"/>
            </c:ext>
          </c:extLst>
        </c:ser>
        <c:ser>
          <c:idx val="3"/>
          <c:order val="3"/>
          <c:tx>
            <c:strRef>
              <c:f>'JB21'!$B$365</c:f>
              <c:strCache>
                <c:ptCount val="1"/>
                <c:pt idx="0">
                  <c:v>Wettbewerber über TAL-Vorleistung der Deutschen Telekom AG, Vorleistungen alternativer Carrier sowie Eigenrealisierung</c:v>
                </c:pt>
              </c:strCache>
            </c:strRef>
          </c:tx>
          <c:spPr>
            <a:solidFill>
              <a:srgbClr val="00854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'JB21'!$F$361:$P$361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'JB21'!$F$365:$P$365</c:f>
              <c:numCache>
                <c:formatCode>0.0</c:formatCode>
                <c:ptCount val="11"/>
                <c:pt idx="0">
                  <c:v>9.1999999999999993</c:v>
                </c:pt>
                <c:pt idx="1">
                  <c:v>9.1</c:v>
                </c:pt>
                <c:pt idx="2">
                  <c:v>8.9</c:v>
                </c:pt>
                <c:pt idx="3">
                  <c:v>8.5</c:v>
                </c:pt>
                <c:pt idx="4">
                  <c:v>7.7</c:v>
                </c:pt>
                <c:pt idx="5">
                  <c:v>6.8</c:v>
                </c:pt>
                <c:pt idx="6">
                  <c:v>5.8</c:v>
                </c:pt>
                <c:pt idx="7">
                  <c:v>5</c:v>
                </c:pt>
                <c:pt idx="8">
                  <c:v>4.5</c:v>
                </c:pt>
                <c:pt idx="9">
                  <c:v>4</c:v>
                </c:pt>
                <c:pt idx="10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8-4BA7-94F6-566FC4FF765C}"/>
            </c:ext>
          </c:extLst>
        </c:ser>
        <c:ser>
          <c:idx val="4"/>
          <c:order val="4"/>
          <c:tx>
            <c:strRef>
              <c:f>'JB21'!$B$366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'JB21'!$F$361:$P$361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'JB21'!$F$366:$P$366</c:f>
              <c:numCache>
                <c:formatCode>0.0</c:formatCode>
                <c:ptCount val="11"/>
                <c:pt idx="0">
                  <c:v>23.5</c:v>
                </c:pt>
                <c:pt idx="1">
                  <c:v>23.3</c:v>
                </c:pt>
                <c:pt idx="2">
                  <c:v>23.2</c:v>
                </c:pt>
                <c:pt idx="3">
                  <c:v>23.3</c:v>
                </c:pt>
                <c:pt idx="4">
                  <c:v>23.5</c:v>
                </c:pt>
                <c:pt idx="5">
                  <c:v>24</c:v>
                </c:pt>
                <c:pt idx="6">
                  <c:v>24.7</c:v>
                </c:pt>
                <c:pt idx="7">
                  <c:v>25</c:v>
                </c:pt>
                <c:pt idx="8">
                  <c:v>25.3</c:v>
                </c:pt>
                <c:pt idx="9">
                  <c:v>25.4</c:v>
                </c:pt>
                <c:pt idx="10">
                  <c:v>25.4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8-4BA7-94F6-566FC4FF7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5462784"/>
        <c:axId val="165464320"/>
      </c:barChart>
      <c:catAx>
        <c:axId val="16546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464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464320"/>
        <c:scaling>
          <c:orientation val="minMax"/>
          <c:max val="30"/>
        </c:scaling>
        <c:delete val="1"/>
        <c:axPos val="l"/>
        <c:numFmt formatCode="0.0" sourceLinked="1"/>
        <c:majorTickMark val="out"/>
        <c:minorTickMark val="none"/>
        <c:tickLblPos val="nextTo"/>
        <c:crossAx val="16546278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3365321060219585"/>
          <c:y val="0.89104839007800063"/>
          <c:w val="0.76387789730509048"/>
          <c:h val="9.972440944881889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Aktive Breitbandanschlüsse über HFC-Netze </a:t>
            </a:r>
          </a:p>
          <a:p>
            <a:pPr algn="l">
              <a:defRPr sz="1200"/>
            </a:pP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9.2687432363670635E-2"/>
          <c:y val="1.52206339177294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'JB21'!$B$402</c:f>
              <c:strCache>
                <c:ptCount val="1"/>
                <c:pt idx="0">
                  <c:v>HFC-Anschlüsse</c:v>
                </c:pt>
              </c:strCache>
            </c:strRef>
          </c:tx>
          <c:spPr>
            <a:solidFill>
              <a:srgbClr val="3B78A4"/>
            </a:solidFill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'JB21'!$C$401:$M$401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'JB21'!$C$402:$M$402</c:f>
              <c:numCache>
                <c:formatCode>#,##0.0</c:formatCode>
                <c:ptCount val="11"/>
                <c:pt idx="0">
                  <c:v>3.5</c:v>
                </c:pt>
                <c:pt idx="1">
                  <c:v>4.3</c:v>
                </c:pt>
                <c:pt idx="2">
                  <c:v>5.0999999999999996</c:v>
                </c:pt>
                <c:pt idx="3">
                  <c:v>5.9</c:v>
                </c:pt>
                <c:pt idx="4">
                  <c:v>6.6</c:v>
                </c:pt>
                <c:pt idx="5">
                  <c:v>7.2</c:v>
                </c:pt>
                <c:pt idx="6">
                  <c:v>7.7</c:v>
                </c:pt>
                <c:pt idx="7">
                  <c:v>8</c:v>
                </c:pt>
                <c:pt idx="8">
                  <c:v>8.3000000000000007</c:v>
                </c:pt>
                <c:pt idx="9">
                  <c:v>8.6999999999999993</c:v>
                </c:pt>
                <c:pt idx="10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7-4AA7-AB89-AEA0006777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6301056"/>
        <c:axId val="166315136"/>
      </c:barChart>
      <c:catAx>
        <c:axId val="1663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315136"/>
        <c:crosses val="autoZero"/>
        <c:auto val="1"/>
        <c:lblAlgn val="ctr"/>
        <c:lblOffset val="100"/>
        <c:noMultiLvlLbl val="0"/>
      </c:catAx>
      <c:valAx>
        <c:axId val="166315136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63010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in Festnetzen </a:t>
            </a:r>
          </a:p>
        </c:rich>
      </c:tx>
      <c:layout>
        <c:manualLayout>
          <c:xMode val="edge"/>
          <c:yMode val="edge"/>
          <c:x val="2.0591438394144384E-2"/>
          <c:y val="1.82647591586262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1.4519463236109566E-2"/>
          <c:y val="9.5890410958904104E-2"/>
          <c:w val="0.95116679605190191"/>
          <c:h val="0.74429223744292239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'JB21'!$B$522</c:f>
              <c:strCache>
                <c:ptCount val="1"/>
                <c:pt idx="0">
                  <c:v>Gesamtvolumen Breitband in Mrd. GB</c:v>
                </c:pt>
              </c:strCache>
            </c:strRef>
          </c:tx>
          <c:spPr>
            <a:solidFill>
              <a:srgbClr val="3B78A4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'JB21'!$F$521:$P$521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2021¹⁾</c:v>
                </c:pt>
              </c:strCache>
            </c:strRef>
          </c:cat>
          <c:val>
            <c:numRef>
              <c:f>'JB21'!$F$522:$P$522</c:f>
              <c:numCache>
                <c:formatCode>0</c:formatCode>
                <c:ptCount val="11"/>
                <c:pt idx="0">
                  <c:v>6</c:v>
                </c:pt>
                <c:pt idx="1">
                  <c:v>7</c:v>
                </c:pt>
                <c:pt idx="2">
                  <c:v>10</c:v>
                </c:pt>
                <c:pt idx="3">
                  <c:v>12</c:v>
                </c:pt>
                <c:pt idx="4">
                  <c:v>17</c:v>
                </c:pt>
                <c:pt idx="5">
                  <c:v>28</c:v>
                </c:pt>
                <c:pt idx="6">
                  <c:v>39</c:v>
                </c:pt>
                <c:pt idx="7">
                  <c:v>46</c:v>
                </c:pt>
                <c:pt idx="8">
                  <c:v>60</c:v>
                </c:pt>
                <c:pt idx="9">
                  <c:v>81</c:v>
                </c:pt>
                <c:pt idx="1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89-4ABE-9EBA-4115B9981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overlap val="24"/>
        <c:axId val="166760832"/>
        <c:axId val="166762368"/>
      </c:barChart>
      <c:barChart>
        <c:barDir val="col"/>
        <c:grouping val="clustered"/>
        <c:varyColors val="0"/>
        <c:ser>
          <c:idx val="1"/>
          <c:order val="0"/>
          <c:tx>
            <c:strRef>
              <c:f>'JB21'!$B$523</c:f>
              <c:strCache>
                <c:ptCount val="1"/>
                <c:pt idx="0">
                  <c:v>Datenvolumen im Durchschnitt pro Anschluss und Monat in GB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'JB21'!$F$521:$O$521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'JB21'!$F$523:$P$523</c:f>
              <c:numCache>
                <c:formatCode>0</c:formatCode>
                <c:ptCount val="11"/>
                <c:pt idx="0">
                  <c:v>17</c:v>
                </c:pt>
                <c:pt idx="1">
                  <c:v>21</c:v>
                </c:pt>
                <c:pt idx="2">
                  <c:v>29</c:v>
                </c:pt>
                <c:pt idx="3">
                  <c:v>34</c:v>
                </c:pt>
                <c:pt idx="4">
                  <c:v>47</c:v>
                </c:pt>
                <c:pt idx="5">
                  <c:v>74</c:v>
                </c:pt>
                <c:pt idx="6">
                  <c:v>98</c:v>
                </c:pt>
                <c:pt idx="7">
                  <c:v>112</c:v>
                </c:pt>
                <c:pt idx="8">
                  <c:v>142</c:v>
                </c:pt>
                <c:pt idx="9">
                  <c:v>186</c:v>
                </c:pt>
                <c:pt idx="10">
                  <c:v>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89-4ABE-9EBA-4115B9981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3"/>
        <c:overlap val="24"/>
        <c:axId val="166777984"/>
        <c:axId val="166763904"/>
      </c:barChart>
      <c:catAx>
        <c:axId val="1667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7623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66762368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6760832"/>
        <c:crosses val="autoZero"/>
        <c:crossBetween val="between"/>
      </c:valAx>
      <c:valAx>
        <c:axId val="166763904"/>
        <c:scaling>
          <c:orientation val="minMax"/>
          <c:max val="320"/>
          <c:min val="0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6777984"/>
        <c:crosses val="max"/>
        <c:crossBetween val="between"/>
      </c:valAx>
      <c:catAx>
        <c:axId val="166777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7639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35417023400243985"/>
          <c:y val="0.89388950500905695"/>
          <c:w val="0.61635281800634378"/>
          <c:h val="6.8357798250425303E-2"/>
        </c:manualLayout>
      </c:layout>
      <c:overlay val="0"/>
      <c:spPr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5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hyperlink" Target="https://www.smard.de/blob/4080/f7f6debfd972de2f255620878b63cce4/creative-commons-data.png" TargetMode="Externa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1146175</xdr:colOff>
      <xdr:row>47</xdr:row>
      <xdr:rowOff>65086</xdr:rowOff>
    </xdr:from>
    <xdr:ext cx="9017000" cy="5410200"/>
    <xdr:graphicFrame macro="">
      <xdr:nvGraphicFramePr>
        <xdr:cNvPr id="2" name="Grafik Nr.: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</xdr:col>
      <xdr:colOff>1146175</xdr:colOff>
      <xdr:row>167</xdr:row>
      <xdr:rowOff>49213</xdr:rowOff>
    </xdr:from>
    <xdr:ext cx="9017000" cy="5410200"/>
    <xdr:graphicFrame macro="">
      <xdr:nvGraphicFramePr>
        <xdr:cNvPr id="3" name="Grafik Nr.: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1231900</xdr:colOff>
      <xdr:row>206</xdr:row>
      <xdr:rowOff>3175</xdr:rowOff>
    </xdr:from>
    <xdr:ext cx="9017000" cy="5410200"/>
    <xdr:graphicFrame macro="">
      <xdr:nvGraphicFramePr>
        <xdr:cNvPr id="4" name="Grafik Nr.: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1</xdr:col>
      <xdr:colOff>1146175</xdr:colOff>
      <xdr:row>246</xdr:row>
      <xdr:rowOff>9526</xdr:rowOff>
    </xdr:from>
    <xdr:ext cx="9017000" cy="5410200"/>
    <xdr:graphicFrame macro="">
      <xdr:nvGraphicFramePr>
        <xdr:cNvPr id="5" name="Grafik Nr.: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</xdr:col>
      <xdr:colOff>1146175</xdr:colOff>
      <xdr:row>285</xdr:row>
      <xdr:rowOff>120650</xdr:rowOff>
    </xdr:from>
    <xdr:ext cx="9017000" cy="5410200"/>
    <xdr:graphicFrame macro="">
      <xdr:nvGraphicFramePr>
        <xdr:cNvPr id="6" name="Grafik Nr.: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1</xdr:col>
      <xdr:colOff>1146175</xdr:colOff>
      <xdr:row>326</xdr:row>
      <xdr:rowOff>144778</xdr:rowOff>
    </xdr:from>
    <xdr:ext cx="9017000" cy="5410200"/>
    <xdr:graphicFrame macro="">
      <xdr:nvGraphicFramePr>
        <xdr:cNvPr id="7" name="Grafik Nr.: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  <xdr:oneCellAnchor>
    <xdr:from>
      <xdr:col>1</xdr:col>
      <xdr:colOff>1146175</xdr:colOff>
      <xdr:row>367</xdr:row>
      <xdr:rowOff>25400</xdr:rowOff>
    </xdr:from>
    <xdr:ext cx="9017000" cy="5410200"/>
    <xdr:graphicFrame macro="">
      <xdr:nvGraphicFramePr>
        <xdr:cNvPr id="8" name="Grafik Nr.: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oneCellAnchor>
  <xdr:oneCellAnchor>
    <xdr:from>
      <xdr:col>1</xdr:col>
      <xdr:colOff>1146175</xdr:colOff>
      <xdr:row>403</xdr:row>
      <xdr:rowOff>168276</xdr:rowOff>
    </xdr:from>
    <xdr:ext cx="9017000" cy="5410200"/>
    <xdr:graphicFrame macro="">
      <xdr:nvGraphicFramePr>
        <xdr:cNvPr id="9" name="Grafik Nr.: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oneCellAnchor>
  <xdr:oneCellAnchor>
    <xdr:from>
      <xdr:col>1</xdr:col>
      <xdr:colOff>1155700</xdr:colOff>
      <xdr:row>527</xdr:row>
      <xdr:rowOff>33337</xdr:rowOff>
    </xdr:from>
    <xdr:ext cx="9017000" cy="5410200"/>
    <xdr:graphicFrame macro="">
      <xdr:nvGraphicFramePr>
        <xdr:cNvPr id="10" name="Grafik Nr.: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oneCellAnchor>
  <xdr:twoCellAnchor>
    <xdr:from>
      <xdr:col>1</xdr:col>
      <xdr:colOff>1146175</xdr:colOff>
      <xdr:row>685</xdr:row>
      <xdr:rowOff>110195</xdr:rowOff>
    </xdr:from>
    <xdr:to>
      <xdr:col>12</xdr:col>
      <xdr:colOff>38100</xdr:colOff>
      <xdr:row>714</xdr:row>
      <xdr:rowOff>176870</xdr:rowOff>
    </xdr:to>
    <xdr:graphicFrame macro="">
      <xdr:nvGraphicFramePr>
        <xdr:cNvPr id="11" name="Grafik Nr.: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oneCellAnchor>
    <xdr:from>
      <xdr:col>1</xdr:col>
      <xdr:colOff>1146175</xdr:colOff>
      <xdr:row>445</xdr:row>
      <xdr:rowOff>80595</xdr:rowOff>
    </xdr:from>
    <xdr:ext cx="9017000" cy="5410200"/>
    <xdr:graphicFrame macro="">
      <xdr:nvGraphicFramePr>
        <xdr:cNvPr id="12" name="Grafik Nr.: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oneCellAnchor>
  <xdr:oneCellAnchor>
    <xdr:from>
      <xdr:col>1</xdr:col>
      <xdr:colOff>1146175</xdr:colOff>
      <xdr:row>763</xdr:row>
      <xdr:rowOff>75430</xdr:rowOff>
    </xdr:from>
    <xdr:ext cx="9017000" cy="5410200"/>
    <xdr:graphicFrame macro="">
      <xdr:nvGraphicFramePr>
        <xdr:cNvPr id="13" name="Grafik Nr.: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oneCellAnchor>
  <xdr:oneCellAnchor>
    <xdr:from>
      <xdr:col>1</xdr:col>
      <xdr:colOff>1146175</xdr:colOff>
      <xdr:row>803</xdr:row>
      <xdr:rowOff>30802</xdr:rowOff>
    </xdr:from>
    <xdr:ext cx="9017000" cy="5410200"/>
    <xdr:graphicFrame macro="">
      <xdr:nvGraphicFramePr>
        <xdr:cNvPr id="14" name="Grafik Nr.: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oneCellAnchor>
  <xdr:twoCellAnchor>
    <xdr:from>
      <xdr:col>1</xdr:col>
      <xdr:colOff>1146175</xdr:colOff>
      <xdr:row>648</xdr:row>
      <xdr:rowOff>28452</xdr:rowOff>
    </xdr:from>
    <xdr:to>
      <xdr:col>12</xdr:col>
      <xdr:colOff>38100</xdr:colOff>
      <xdr:row>678</xdr:row>
      <xdr:rowOff>9402</xdr:rowOff>
    </xdr:to>
    <xdr:graphicFrame macro="">
      <xdr:nvGraphicFramePr>
        <xdr:cNvPr id="15" name="Grafik Nr.: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</xdr:col>
      <xdr:colOff>31750</xdr:colOff>
      <xdr:row>974</xdr:row>
      <xdr:rowOff>53937</xdr:rowOff>
    </xdr:from>
    <xdr:to>
      <xdr:col>3</xdr:col>
      <xdr:colOff>66675</xdr:colOff>
      <xdr:row>976</xdr:row>
      <xdr:rowOff>0</xdr:rowOff>
    </xdr:to>
    <xdr:pic>
      <xdr:nvPicPr>
        <xdr:cNvPr id="16" name="Grafik 1" descr="CC-BY 4.0">
          <a:hlinkClick xmlns:r="http://schemas.openxmlformats.org/officeDocument/2006/relationships" r:id="rId15" tooltip="&quot;&lt;p class='c-lightbox__title'&gt;&lt;/p&gt;&lt;p class='c-lightbox__caption'&gt;&#10;&#10;CC BY 4.0&#10;&lt;/p&gt;&lt;small&gt;&lt;/small&gt;&quot;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2184400" y="222672237"/>
          <a:ext cx="844550" cy="308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1146175</xdr:colOff>
      <xdr:row>567</xdr:row>
      <xdr:rowOff>10583</xdr:rowOff>
    </xdr:from>
    <xdr:to>
      <xdr:col>12</xdr:col>
      <xdr:colOff>38100</xdr:colOff>
      <xdr:row>596</xdr:row>
      <xdr:rowOff>172509</xdr:rowOff>
    </xdr:to>
    <xdr:graphicFrame macro="">
      <xdr:nvGraphicFramePr>
        <xdr:cNvPr id="20" name="Diagramm 19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0.09542</cdr:x>
      <cdr:y>0.91021</cdr:y>
    </cdr:from>
    <cdr:to>
      <cdr:x>0.22641</cdr:x>
      <cdr:y>0.95423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860438" y="4924402"/>
          <a:ext cx="1181137" cy="2381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¹⁾ Prognosewerte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0.10388</cdr:x>
      <cdr:y>0.90376</cdr:y>
    </cdr:from>
    <cdr:to>
      <cdr:x>0.23486</cdr:x>
      <cdr:y>0.94777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936663" y="4889525"/>
          <a:ext cx="1181047" cy="238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¹⁾ Prognosewerte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0.125</cdr:x>
      <cdr:y>0.91726</cdr:y>
    </cdr:from>
    <cdr:to>
      <cdr:x>0.25599</cdr:x>
      <cdr:y>0.96127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127140" y="4962547"/>
          <a:ext cx="1181137" cy="238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¹⁾ Prognosewerte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0.04708</cdr:x>
      <cdr:y>0.91795</cdr:y>
    </cdr:from>
    <cdr:to>
      <cdr:x>0.14849</cdr:x>
      <cdr:y>0.95933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424498" y="4966290"/>
          <a:ext cx="914414" cy="2238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DE" sz="800" baseline="30000"/>
            <a:t>1) </a:t>
          </a:r>
          <a:r>
            <a:rPr lang="de-DE" sz="800"/>
            <a:t>Prognosewerte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0.13756</cdr:x>
      <cdr:y>0.90071</cdr:y>
    </cdr:from>
    <cdr:to>
      <cdr:x>0.23873</cdr:x>
      <cdr:y>0.9419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240387" y="4873000"/>
          <a:ext cx="912250" cy="2228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800" baseline="30000"/>
            <a:t>1) </a:t>
          </a:r>
          <a:r>
            <a:rPr lang="de-DE" sz="800"/>
            <a:t>Prognosewerte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0.04162</cdr:y>
    </cdr:from>
    <cdr:to>
      <cdr:x>0.42852</cdr:x>
      <cdr:y>0.12774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29211" y="225173"/>
          <a:ext cx="3634763" cy="4659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200" b="1" baseline="0">
              <a:latin typeface="Arial" panose="020B0604020202020204" pitchFamily="34" charset="0"/>
              <a:cs typeface="Arial" panose="020B0604020202020204" pitchFamily="34" charset="0"/>
            </a:rPr>
            <a:t>Aktive Breitbandanschlüsse über FttH/FttB</a:t>
          </a:r>
          <a:endParaRPr lang="de-DE" sz="12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r>
            <a:rPr lang="de-DE" sz="1200" baseline="0">
              <a:latin typeface="Arial" panose="020B0604020202020204" pitchFamily="34" charset="0"/>
              <a:cs typeface="Arial" panose="020B0604020202020204" pitchFamily="34" charset="0"/>
            </a:rPr>
            <a:t>in Mio.</a:t>
          </a:r>
        </a:p>
      </cdr:txBody>
    </cdr:sp>
  </cdr:relSizeAnchor>
  <cdr:relSizeAnchor xmlns:cdr="http://schemas.openxmlformats.org/drawingml/2006/chartDrawing">
    <cdr:from>
      <cdr:x>0.03944</cdr:x>
      <cdr:y>0.87207</cdr:y>
    </cdr:from>
    <cdr:to>
      <cdr:x>0.17043</cdr:x>
      <cdr:y>0.91608</cdr:y>
    </cdr:to>
    <cdr:sp macro="" textlink="">
      <cdr:nvSpPr>
        <cdr:cNvPr id="4" name="Textfeld 1"/>
        <cdr:cNvSpPr txBox="1"/>
      </cdr:nvSpPr>
      <cdr:spPr>
        <a:xfrm xmlns:a="http://schemas.openxmlformats.org/drawingml/2006/main">
          <a:off x="355613" y="4718052"/>
          <a:ext cx="1181137" cy="238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¹⁾ Prognosewerte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0.14855</cdr:x>
      <cdr:y>0.79184</cdr:y>
    </cdr:from>
    <cdr:to>
      <cdr:x>0.85777</cdr:x>
      <cdr:y>0.84887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476375" y="4363935"/>
          <a:ext cx="7048499" cy="31432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 2019</a:t>
          </a:r>
          <a:r>
            <a:rPr lang="de-DE" sz="1000" b="1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 </a:t>
          </a:r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2020</a:t>
          </a:r>
          <a:r>
            <a:rPr lang="de-DE" sz="1000" b="1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        </a:t>
          </a:r>
          <a:r>
            <a:rPr lang="de-DE" sz="1100" b="1">
              <a:latin typeface="Arial" panose="020B0604020202020204" pitchFamily="34" charset="0"/>
              <a:cs typeface="Arial" panose="020B0604020202020204" pitchFamily="34" charset="0"/>
            </a:rPr>
            <a:t>2021¹⁾</a:t>
          </a:r>
        </a:p>
        <a:p xmlns:a="http://schemas.openxmlformats.org/drawingml/2006/main">
          <a:endParaRPr lang="de-DE" sz="1100" b="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0.10454</cdr:x>
      <cdr:y>0.86454</cdr:y>
    </cdr:from>
    <cdr:to>
      <cdr:x>0.20572</cdr:x>
      <cdr:y>0.90563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942632" y="4677340"/>
          <a:ext cx="912340" cy="2223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800" baseline="30000"/>
            <a:t>1) </a:t>
          </a:r>
          <a:r>
            <a:rPr lang="de-DE" sz="800"/>
            <a:t>Prognosewerte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0.10092</cdr:x>
      <cdr:y>0.91068</cdr:y>
    </cdr:from>
    <cdr:to>
      <cdr:x>0.20209</cdr:x>
      <cdr:y>0.95178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909983" y="4926956"/>
          <a:ext cx="912250" cy="2223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800" baseline="30000"/>
            <a:t>1) </a:t>
          </a:r>
          <a:r>
            <a:rPr lang="de-DE" sz="800"/>
            <a:t>Prognosewerte</a:t>
          </a: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BNetzA-Diagramme">
      <a:dk1>
        <a:srgbClr val="000000"/>
      </a:dk1>
      <a:lt1>
        <a:srgbClr val="FFFFFF"/>
      </a:lt1>
      <a:dk2>
        <a:srgbClr val="57676F"/>
      </a:dk2>
      <a:lt2>
        <a:srgbClr val="DCE1E4"/>
      </a:lt2>
      <a:accent1>
        <a:srgbClr val="3B78A4"/>
      </a:accent1>
      <a:accent2>
        <a:srgbClr val="EE7F00"/>
      </a:accent2>
      <a:accent3>
        <a:srgbClr val="57676F"/>
      </a:accent3>
      <a:accent4>
        <a:srgbClr val="00854A"/>
      </a:accent4>
      <a:accent5>
        <a:srgbClr val="F9E03A"/>
      </a:accent5>
      <a:accent6>
        <a:srgbClr val="5F316E"/>
      </a:accent6>
      <a:hlink>
        <a:srgbClr val="417DBE"/>
      </a:hlink>
      <a:folHlink>
        <a:srgbClr val="B9C3C8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C0003C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/4.0/" TargetMode="External"/><Relationship Id="rId2" Type="http://schemas.openxmlformats.org/officeDocument/2006/relationships/hyperlink" Target="http://creativecommons.org/licenses/by/4.0/" TargetMode="External"/><Relationship Id="rId1" Type="http://schemas.openxmlformats.org/officeDocument/2006/relationships/hyperlink" Target="https://creativecommons.or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undesnetzagentur.de/SharedDocs/Mediathek/Jahresberichte/JB202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EW1039"/>
  <sheetViews>
    <sheetView showGridLines="0" tabSelected="1" zoomScaleNormal="100" zoomScaleSheetLayoutView="50" workbookViewId="0"/>
  </sheetViews>
  <sheetFormatPr baseColWidth="10" defaultRowHeight="14.25" x14ac:dyDescent="0.2"/>
  <cols>
    <col min="1" max="1" width="1.625" style="1" customWidth="1"/>
    <col min="2" max="2" width="26.625" style="1" customWidth="1"/>
    <col min="3" max="16" width="10.625" style="1" customWidth="1"/>
    <col min="17" max="153" width="11" style="1"/>
    <col min="154" max="16384" width="11" style="267"/>
  </cols>
  <sheetData>
    <row r="1" spans="1:153" s="266" customFormat="1" ht="15" customHeight="1" x14ac:dyDescent="0.2">
      <c r="A1" s="2"/>
      <c r="B1" s="306" t="s">
        <v>144</v>
      </c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</row>
    <row r="2" spans="1:153" s="266" customFormat="1" ht="15" customHeight="1" x14ac:dyDescent="0.2">
      <c r="A2" s="2"/>
      <c r="B2" s="307" t="s">
        <v>145</v>
      </c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</row>
    <row r="3" spans="1:153" s="266" customFormat="1" ht="15" customHeight="1" x14ac:dyDescent="0.2">
      <c r="A3" s="2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</row>
    <row r="4" spans="1:153" s="266" customFormat="1" ht="15" customHeight="1" x14ac:dyDescent="0.2">
      <c r="A4" s="2"/>
      <c r="B4" s="301" t="s">
        <v>120</v>
      </c>
      <c r="C4" s="301"/>
      <c r="D4" s="301"/>
      <c r="E4" s="301"/>
      <c r="F4" s="301"/>
      <c r="G4" s="301"/>
      <c r="H4" s="301"/>
      <c r="I4" s="301"/>
      <c r="J4" s="301"/>
      <c r="K4" s="301"/>
      <c r="L4" s="301"/>
      <c r="M4" s="301"/>
      <c r="N4" s="301"/>
      <c r="O4" s="301"/>
      <c r="P4" s="30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</row>
    <row r="5" spans="1:153" s="266" customFormat="1" ht="15" customHeight="1" x14ac:dyDescent="0.2">
      <c r="A5" s="2"/>
      <c r="B5" s="301" t="s">
        <v>119</v>
      </c>
      <c r="C5" s="301"/>
      <c r="D5" s="301"/>
      <c r="E5" s="301"/>
      <c r="F5" s="301"/>
      <c r="G5" s="301"/>
      <c r="H5" s="301"/>
      <c r="I5" s="301"/>
      <c r="J5" s="301"/>
      <c r="K5" s="301"/>
      <c r="L5" s="301"/>
      <c r="M5" s="301"/>
      <c r="N5" s="301"/>
      <c r="O5" s="301"/>
      <c r="P5" s="30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</row>
    <row r="6" spans="1:153" s="266" customFormat="1" ht="15" customHeight="1" x14ac:dyDescent="0.2">
      <c r="A6" s="2"/>
      <c r="B6" s="301" t="s">
        <v>110</v>
      </c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</row>
    <row r="7" spans="1:153" s="266" customFormat="1" ht="15" customHeight="1" x14ac:dyDescent="0.2">
      <c r="A7" s="2"/>
      <c r="B7" s="301" t="s">
        <v>109</v>
      </c>
      <c r="C7" s="301"/>
      <c r="D7" s="301"/>
      <c r="E7" s="301"/>
      <c r="F7" s="301"/>
      <c r="G7" s="301"/>
      <c r="H7" s="301"/>
      <c r="I7" s="301"/>
      <c r="J7" s="301"/>
      <c r="K7" s="301"/>
      <c r="L7" s="301"/>
      <c r="M7" s="301"/>
      <c r="N7" s="301"/>
      <c r="O7" s="301"/>
      <c r="P7" s="30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</row>
    <row r="8" spans="1:153" s="266" customFormat="1" ht="15" customHeight="1" x14ac:dyDescent="0.2">
      <c r="A8" s="2"/>
      <c r="B8" s="301" t="s">
        <v>106</v>
      </c>
      <c r="C8" s="301"/>
      <c r="D8" s="301"/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</row>
    <row r="9" spans="1:153" s="266" customFormat="1" ht="15" customHeight="1" x14ac:dyDescent="0.2">
      <c r="A9" s="2"/>
      <c r="B9" s="301" t="s">
        <v>103</v>
      </c>
      <c r="C9" s="301"/>
      <c r="D9" s="301"/>
      <c r="E9" s="301"/>
      <c r="F9" s="301"/>
      <c r="G9" s="301"/>
      <c r="H9" s="301"/>
      <c r="I9" s="301"/>
      <c r="J9" s="301"/>
      <c r="K9" s="301"/>
      <c r="L9" s="301"/>
      <c r="M9" s="301"/>
      <c r="N9" s="301"/>
      <c r="O9" s="301"/>
      <c r="P9" s="30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</row>
    <row r="10" spans="1:153" s="266" customFormat="1" ht="15" customHeight="1" x14ac:dyDescent="0.2">
      <c r="A10" s="2"/>
      <c r="B10" s="301" t="s">
        <v>100</v>
      </c>
      <c r="C10" s="301"/>
      <c r="D10" s="301"/>
      <c r="E10" s="301"/>
      <c r="F10" s="301"/>
      <c r="G10" s="301"/>
      <c r="H10" s="301"/>
      <c r="I10" s="301"/>
      <c r="J10" s="301"/>
      <c r="K10" s="301"/>
      <c r="L10" s="301"/>
      <c r="M10" s="301"/>
      <c r="N10" s="301"/>
      <c r="O10" s="301"/>
      <c r="P10" s="30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</row>
    <row r="11" spans="1:153" s="266" customFormat="1" ht="15" customHeight="1" x14ac:dyDescent="0.2">
      <c r="A11" s="2"/>
      <c r="B11" s="301" t="s">
        <v>99</v>
      </c>
      <c r="C11" s="301"/>
      <c r="D11" s="301"/>
      <c r="E11" s="301"/>
      <c r="F11" s="301"/>
      <c r="G11" s="301"/>
      <c r="H11" s="301"/>
      <c r="I11" s="301"/>
      <c r="J11" s="301"/>
      <c r="K11" s="301"/>
      <c r="L11" s="301"/>
      <c r="M11" s="301"/>
      <c r="N11" s="301"/>
      <c r="O11" s="301"/>
      <c r="P11" s="30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</row>
    <row r="12" spans="1:153" s="266" customFormat="1" ht="15" customHeight="1" x14ac:dyDescent="0.2">
      <c r="A12" s="2"/>
      <c r="B12" s="301" t="s">
        <v>94</v>
      </c>
      <c r="C12" s="301"/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</row>
    <row r="13" spans="1:153" s="266" customFormat="1" ht="15" customHeight="1" x14ac:dyDescent="0.2">
      <c r="A13" s="2"/>
      <c r="B13" s="301" t="s">
        <v>87</v>
      </c>
      <c r="C13" s="301"/>
      <c r="D13" s="301"/>
      <c r="E13" s="30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</row>
    <row r="14" spans="1:153" s="266" customFormat="1" ht="15" customHeight="1" x14ac:dyDescent="0.2">
      <c r="A14" s="2"/>
      <c r="B14" s="301" t="s">
        <v>85</v>
      </c>
      <c r="C14" s="301"/>
      <c r="D14" s="301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</row>
    <row r="15" spans="1:153" s="266" customFormat="1" ht="15" customHeight="1" x14ac:dyDescent="0.2">
      <c r="A15" s="2"/>
      <c r="B15" s="287" t="s">
        <v>82</v>
      </c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287"/>
      <c r="O15" s="287"/>
      <c r="P15" s="28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</row>
    <row r="16" spans="1:153" s="266" customFormat="1" ht="15" customHeight="1" x14ac:dyDescent="0.2">
      <c r="A16" s="2"/>
      <c r="B16" s="287" t="s">
        <v>80</v>
      </c>
      <c r="C16" s="287"/>
      <c r="D16" s="287"/>
      <c r="E16" s="287"/>
      <c r="F16" s="287"/>
      <c r="G16" s="287"/>
      <c r="H16" s="287"/>
      <c r="I16" s="287"/>
      <c r="J16" s="287"/>
      <c r="K16" s="287"/>
      <c r="L16" s="287"/>
      <c r="M16" s="287"/>
      <c r="N16" s="287"/>
      <c r="O16" s="287"/>
      <c r="P16" s="287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</row>
    <row r="17" spans="1:153" s="266" customFormat="1" ht="15" customHeight="1" x14ac:dyDescent="0.2">
      <c r="A17" s="2"/>
      <c r="B17" s="287" t="s">
        <v>151</v>
      </c>
      <c r="C17" s="287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</row>
    <row r="18" spans="1:153" s="266" customFormat="1" ht="15" customHeight="1" x14ac:dyDescent="0.2">
      <c r="A18" s="2"/>
      <c r="B18" s="287" t="s">
        <v>157</v>
      </c>
      <c r="C18" s="287"/>
      <c r="D18" s="287"/>
      <c r="E18" s="287"/>
      <c r="F18" s="287"/>
      <c r="G18" s="287"/>
      <c r="H18" s="287"/>
      <c r="I18" s="287"/>
      <c r="J18" s="287"/>
      <c r="K18" s="287"/>
      <c r="L18" s="287"/>
      <c r="M18" s="287"/>
      <c r="N18" s="287"/>
      <c r="O18" s="287"/>
      <c r="P18" s="287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</row>
    <row r="19" spans="1:153" s="266" customFormat="1" ht="15" customHeight="1" x14ac:dyDescent="0.2">
      <c r="A19" s="2"/>
      <c r="B19" s="287" t="s">
        <v>158</v>
      </c>
      <c r="C19" s="287"/>
      <c r="D19" s="287"/>
      <c r="E19" s="287"/>
      <c r="F19" s="287"/>
      <c r="G19" s="287"/>
      <c r="H19" s="287"/>
      <c r="I19" s="287"/>
      <c r="J19" s="287"/>
      <c r="K19" s="287"/>
      <c r="L19" s="287"/>
      <c r="M19" s="287"/>
      <c r="N19" s="287"/>
      <c r="O19" s="287"/>
      <c r="P19" s="287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1:153" s="266" customFormat="1" ht="15" customHeight="1" x14ac:dyDescent="0.2">
      <c r="A20" s="2"/>
      <c r="B20" s="287" t="s">
        <v>62</v>
      </c>
      <c r="C20" s="287"/>
      <c r="D20" s="287"/>
      <c r="E20" s="287"/>
      <c r="F20" s="287"/>
      <c r="G20" s="287"/>
      <c r="H20" s="287"/>
      <c r="I20" s="287"/>
      <c r="J20" s="287"/>
      <c r="K20" s="287"/>
      <c r="L20" s="287"/>
      <c r="M20" s="287"/>
      <c r="N20" s="287"/>
      <c r="O20" s="287"/>
      <c r="P20" s="287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</row>
    <row r="21" spans="1:153" s="266" customFormat="1" ht="15" customHeight="1" x14ac:dyDescent="0.2">
      <c r="A21" s="2"/>
      <c r="B21" s="287" t="s">
        <v>58</v>
      </c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</row>
    <row r="22" spans="1:153" s="266" customFormat="1" ht="15" customHeight="1" x14ac:dyDescent="0.2">
      <c r="A22" s="2"/>
      <c r="B22" s="287" t="s">
        <v>44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</row>
    <row r="23" spans="1:153" s="266" customFormat="1" ht="15" customHeight="1" x14ac:dyDescent="0.2">
      <c r="A23" s="2"/>
      <c r="B23" s="287" t="s">
        <v>43</v>
      </c>
      <c r="C23" s="287"/>
      <c r="D23" s="287"/>
      <c r="E23" s="287"/>
      <c r="F23" s="287"/>
      <c r="G23" s="287"/>
      <c r="H23" s="287"/>
      <c r="I23" s="287"/>
      <c r="J23" s="287"/>
      <c r="K23" s="287"/>
      <c r="L23" s="287"/>
      <c r="M23" s="287"/>
      <c r="N23" s="287"/>
      <c r="O23" s="287"/>
      <c r="P23" s="287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</row>
    <row r="24" spans="1:153" s="266" customFormat="1" ht="15" customHeight="1" x14ac:dyDescent="0.2">
      <c r="A24" s="2"/>
      <c r="B24" s="287" t="s">
        <v>40</v>
      </c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  <c r="N24" s="287"/>
      <c r="O24" s="287"/>
      <c r="P24" s="287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</row>
    <row r="25" spans="1:153" s="266" customFormat="1" ht="15" customHeight="1" x14ac:dyDescent="0.2">
      <c r="A25" s="2"/>
      <c r="B25" s="287" t="s">
        <v>29</v>
      </c>
      <c r="C25" s="287"/>
      <c r="D25" s="287"/>
      <c r="E25" s="287"/>
      <c r="F25" s="287"/>
      <c r="G25" s="287"/>
      <c r="H25" s="287"/>
      <c r="I25" s="287"/>
      <c r="J25" s="287"/>
      <c r="K25" s="287"/>
      <c r="L25" s="287"/>
      <c r="M25" s="287"/>
      <c r="N25" s="287"/>
      <c r="O25" s="287"/>
      <c r="P25" s="287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</row>
    <row r="26" spans="1:153" s="266" customFormat="1" ht="15" customHeight="1" x14ac:dyDescent="0.2">
      <c r="A26" s="2"/>
      <c r="B26" s="287" t="s">
        <v>25</v>
      </c>
      <c r="C26" s="287"/>
      <c r="D26" s="287"/>
      <c r="E26" s="287"/>
      <c r="F26" s="287"/>
      <c r="G26" s="287"/>
      <c r="H26" s="287"/>
      <c r="I26" s="287"/>
      <c r="J26" s="287"/>
      <c r="K26" s="287"/>
      <c r="L26" s="287"/>
      <c r="M26" s="287"/>
      <c r="N26" s="287"/>
      <c r="O26" s="287"/>
      <c r="P26" s="287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</row>
    <row r="27" spans="1:153" s="266" customFormat="1" ht="15" customHeight="1" x14ac:dyDescent="0.2">
      <c r="A27" s="2"/>
      <c r="B27" s="305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</row>
    <row r="28" spans="1:153" s="266" customFormat="1" ht="15" customHeight="1" x14ac:dyDescent="0.2">
      <c r="A28" s="2"/>
      <c r="B28" s="287"/>
      <c r="C28" s="287"/>
      <c r="D28" s="287"/>
      <c r="E28" s="287"/>
      <c r="F28" s="287"/>
      <c r="G28" s="287"/>
      <c r="H28" s="287"/>
      <c r="I28" s="287"/>
      <c r="J28" s="287"/>
      <c r="K28" s="287"/>
      <c r="L28" s="287"/>
      <c r="M28" s="287"/>
      <c r="N28" s="287"/>
      <c r="O28" s="287"/>
      <c r="P28" s="287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</row>
    <row r="29" spans="1:153" s="266" customFormat="1" ht="15" customHeight="1" x14ac:dyDescent="0.2">
      <c r="A29" s="2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</row>
    <row r="30" spans="1:153" s="266" customFormat="1" ht="15" customHeight="1" x14ac:dyDescent="0.2">
      <c r="A30" s="2"/>
      <c r="B30" s="175" t="s">
        <v>19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</row>
    <row r="31" spans="1:153" s="266" customFormat="1" ht="15" customHeight="1" x14ac:dyDescent="0.2">
      <c r="A31" s="2"/>
      <c r="B31" s="176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</row>
    <row r="32" spans="1:153" s="266" customFormat="1" ht="1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</row>
    <row r="33" spans="1:153" s="266" customFormat="1" ht="1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</row>
    <row r="34" spans="1:153" s="266" customFormat="1" ht="1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</row>
    <row r="35" spans="1:153" s="266" customFormat="1" ht="15" customHeight="1" x14ac:dyDescent="0.2">
      <c r="A35" s="2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</row>
    <row r="36" spans="1:153" s="266" customFormat="1" ht="15" customHeight="1" x14ac:dyDescent="0.2">
      <c r="A36" s="2"/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</row>
    <row r="37" spans="1:153" s="266" customFormat="1" ht="1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</row>
    <row r="38" spans="1:153" s="266" customFormat="1" ht="15" customHeight="1" x14ac:dyDescent="0.2">
      <c r="A38" s="2" t="s">
        <v>121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</row>
    <row r="39" spans="1:153" s="266" customFormat="1" ht="1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</row>
    <row r="40" spans="1:153" s="269" customFormat="1" ht="33" customHeight="1" x14ac:dyDescent="0.2">
      <c r="A40" s="5"/>
      <c r="B40" s="5" t="s">
        <v>120</v>
      </c>
      <c r="C40" s="5"/>
      <c r="D40" s="5"/>
      <c r="E40" s="5"/>
      <c r="F40" s="5"/>
      <c r="G40" s="5"/>
      <c r="H40" s="6"/>
      <c r="I40" s="5"/>
      <c r="J40" s="5"/>
      <c r="K40" s="5"/>
      <c r="L40" s="5"/>
      <c r="M40" s="5"/>
      <c r="N40" s="5"/>
      <c r="O40" s="5"/>
      <c r="P40" s="5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</row>
    <row r="41" spans="1:153" ht="15" customHeight="1" x14ac:dyDescent="0.25">
      <c r="A41" s="7"/>
      <c r="B41" s="8" t="s">
        <v>108</v>
      </c>
      <c r="C41" s="9">
        <v>2011</v>
      </c>
      <c r="D41" s="9">
        <v>2012</v>
      </c>
      <c r="E41" s="9">
        <v>2013</v>
      </c>
      <c r="F41" s="9">
        <v>2014</v>
      </c>
      <c r="G41" s="9">
        <v>2015</v>
      </c>
      <c r="H41" s="9">
        <v>2016</v>
      </c>
      <c r="I41" s="9">
        <v>2017</v>
      </c>
      <c r="J41" s="9">
        <v>2018</v>
      </c>
      <c r="K41" s="9">
        <v>2019</v>
      </c>
      <c r="L41" s="9">
        <v>2020</v>
      </c>
      <c r="M41" s="9" t="s">
        <v>128</v>
      </c>
      <c r="N41" s="10"/>
      <c r="O41" s="11"/>
      <c r="P41" s="7"/>
    </row>
    <row r="42" spans="1:153" ht="15" customHeight="1" x14ac:dyDescent="0.2">
      <c r="A42" s="7"/>
      <c r="B42" s="12" t="s">
        <v>59</v>
      </c>
      <c r="C42" s="13">
        <v>57.8</v>
      </c>
      <c r="D42" s="13">
        <v>58</v>
      </c>
      <c r="E42" s="13">
        <v>57</v>
      </c>
      <c r="F42" s="13">
        <v>56.8</v>
      </c>
      <c r="G42" s="13">
        <v>57.4</v>
      </c>
      <c r="H42" s="13">
        <v>56.900000000000006</v>
      </c>
      <c r="I42" s="13">
        <v>56.7</v>
      </c>
      <c r="J42" s="13">
        <v>57</v>
      </c>
      <c r="K42" s="13">
        <v>57.5</v>
      </c>
      <c r="L42" s="13">
        <v>57.2</v>
      </c>
      <c r="M42" s="13">
        <v>58.1</v>
      </c>
      <c r="N42" s="14"/>
      <c r="O42" s="7"/>
      <c r="P42" s="7"/>
    </row>
    <row r="43" spans="1:153" ht="15" customHeight="1" x14ac:dyDescent="0.2">
      <c r="A43" s="7"/>
      <c r="B43" s="12" t="s">
        <v>61</v>
      </c>
      <c r="C43" s="13">
        <v>26.4</v>
      </c>
      <c r="D43" s="13">
        <v>25.8</v>
      </c>
      <c r="E43" s="13">
        <v>25.4</v>
      </c>
      <c r="F43" s="13">
        <v>25</v>
      </c>
      <c r="G43" s="13">
        <v>25.1</v>
      </c>
      <c r="H43" s="13">
        <v>24.7</v>
      </c>
      <c r="I43" s="13">
        <v>24.6</v>
      </c>
      <c r="J43" s="13">
        <v>24.4</v>
      </c>
      <c r="K43" s="13">
        <v>24.6</v>
      </c>
      <c r="L43" s="13">
        <v>24.7</v>
      </c>
      <c r="M43" s="13">
        <v>25.1</v>
      </c>
      <c r="N43" s="14"/>
      <c r="O43" s="7"/>
      <c r="P43" s="7"/>
    </row>
    <row r="44" spans="1:153" ht="15" customHeight="1" x14ac:dyDescent="0.2">
      <c r="A44" s="7"/>
      <c r="B44" s="12" t="s">
        <v>60</v>
      </c>
      <c r="C44" s="13">
        <v>31.4</v>
      </c>
      <c r="D44" s="13">
        <v>32.200000000000003</v>
      </c>
      <c r="E44" s="13">
        <v>31.6</v>
      </c>
      <c r="F44" s="13">
        <v>31.8</v>
      </c>
      <c r="G44" s="13">
        <v>32.299999999999997</v>
      </c>
      <c r="H44" s="13">
        <v>32.200000000000003</v>
      </c>
      <c r="I44" s="13">
        <v>32.1</v>
      </c>
      <c r="J44" s="13">
        <v>32.6</v>
      </c>
      <c r="K44" s="13">
        <v>32.9</v>
      </c>
      <c r="L44" s="13">
        <v>32.5</v>
      </c>
      <c r="M44" s="13">
        <v>33</v>
      </c>
      <c r="N44" s="14"/>
      <c r="O44" s="7"/>
      <c r="P44" s="7"/>
    </row>
    <row r="45" spans="1:153" ht="15" customHeight="1" x14ac:dyDescent="0.2">
      <c r="A45" s="7"/>
      <c r="B45" s="15" t="s">
        <v>153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</row>
    <row r="46" spans="1:153" x14ac:dyDescent="0.2">
      <c r="A46" s="7"/>
      <c r="B46" s="15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</row>
    <row r="47" spans="1:153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</row>
    <row r="48" spans="1:153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</row>
    <row r="49" spans="1:16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</row>
    <row r="50" spans="1:16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</row>
    <row r="51" spans="1:16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</row>
    <row r="52" spans="1:16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</row>
    <row r="53" spans="1:16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</row>
    <row r="54" spans="1:16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</row>
    <row r="55" spans="1:16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</row>
    <row r="56" spans="1:16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</row>
    <row r="57" spans="1:16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</row>
    <row r="58" spans="1:16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</row>
    <row r="59" spans="1:16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</row>
    <row r="60" spans="1:16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</row>
    <row r="61" spans="1:16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</row>
    <row r="62" spans="1:16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</row>
    <row r="63" spans="1:16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</row>
    <row r="64" spans="1:16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</row>
    <row r="65" spans="1:153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</row>
    <row r="66" spans="1:153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</row>
    <row r="67" spans="1:153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1:153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1:153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1:153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1:153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1:153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1:153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1:153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1:153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1:153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1:153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1:153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1:153" s="270" customFormat="1" x14ac:dyDescent="0.2">
      <c r="A79" s="16"/>
      <c r="B79" s="17" t="s">
        <v>0</v>
      </c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</row>
    <row r="80" spans="1:153" ht="33" customHeight="1" thickBot="1" x14ac:dyDescent="0.25">
      <c r="A80" s="19"/>
      <c r="B80" s="20" t="s">
        <v>119</v>
      </c>
      <c r="C80" s="20"/>
      <c r="D80" s="21"/>
      <c r="E80" s="20"/>
      <c r="F80" s="22"/>
      <c r="G80" s="23"/>
      <c r="H80" s="20"/>
      <c r="I80" s="21"/>
      <c r="J80" s="20"/>
      <c r="K80" s="22"/>
      <c r="L80" s="23"/>
      <c r="M80" s="24"/>
      <c r="N80" s="24"/>
      <c r="O80" s="24"/>
      <c r="P80" s="24"/>
    </row>
    <row r="81" spans="1:16" ht="14.25" customHeight="1" x14ac:dyDescent="0.2">
      <c r="A81" s="24"/>
      <c r="B81" s="25"/>
      <c r="C81" s="26"/>
      <c r="D81" s="26"/>
      <c r="E81" s="27">
        <v>2019</v>
      </c>
      <c r="F81" s="27"/>
      <c r="G81" s="28"/>
      <c r="H81" s="27" t="s">
        <v>118</v>
      </c>
      <c r="I81" s="27"/>
      <c r="J81" s="29"/>
      <c r="K81" s="27" t="s">
        <v>148</v>
      </c>
      <c r="L81" s="27"/>
      <c r="M81" s="28"/>
      <c r="N81" s="24"/>
      <c r="O81" s="24"/>
      <c r="P81" s="24"/>
    </row>
    <row r="82" spans="1:16" ht="15" customHeight="1" x14ac:dyDescent="0.2">
      <c r="A82" s="24"/>
      <c r="B82" s="30"/>
      <c r="C82" s="31"/>
      <c r="D82" s="31"/>
      <c r="E82" s="32" t="s">
        <v>108</v>
      </c>
      <c r="F82" s="33" t="s">
        <v>24</v>
      </c>
      <c r="G82" s="32"/>
      <c r="H82" s="32" t="s">
        <v>108</v>
      </c>
      <c r="I82" s="33" t="s">
        <v>24</v>
      </c>
      <c r="J82" s="32"/>
      <c r="K82" s="32" t="s">
        <v>108</v>
      </c>
      <c r="L82" s="33" t="s">
        <v>24</v>
      </c>
      <c r="M82" s="32"/>
      <c r="N82" s="24"/>
      <c r="O82" s="24"/>
      <c r="P82" s="24"/>
    </row>
    <row r="83" spans="1:16" ht="15" customHeight="1" x14ac:dyDescent="0.2">
      <c r="A83" s="24"/>
      <c r="B83" s="34" t="s">
        <v>117</v>
      </c>
      <c r="C83" s="35"/>
      <c r="D83" s="35"/>
      <c r="E83" s="35">
        <v>57.489999999999995</v>
      </c>
      <c r="F83" s="36"/>
      <c r="G83" s="37"/>
      <c r="H83" s="35">
        <v>57.19</v>
      </c>
      <c r="I83" s="36"/>
      <c r="J83" s="37"/>
      <c r="K83" s="35">
        <v>58.1</v>
      </c>
      <c r="L83" s="36"/>
      <c r="M83" s="37"/>
      <c r="N83" s="24"/>
      <c r="O83" s="24"/>
      <c r="P83" s="24"/>
    </row>
    <row r="84" spans="1:16" ht="15" customHeight="1" x14ac:dyDescent="0.25">
      <c r="A84" s="24"/>
      <c r="B84" s="34" t="s">
        <v>146</v>
      </c>
      <c r="C84" s="38"/>
      <c r="D84" s="38"/>
      <c r="E84" s="38">
        <v>21.79</v>
      </c>
      <c r="F84" s="39">
        <v>100</v>
      </c>
      <c r="G84" s="40"/>
      <c r="H84" s="38">
        <v>24.630000000000003</v>
      </c>
      <c r="I84" s="41">
        <v>99.999999999999986</v>
      </c>
      <c r="J84" s="42"/>
      <c r="K84" s="38">
        <v>24.72</v>
      </c>
      <c r="L84" s="39">
        <v>99.999999999999986</v>
      </c>
      <c r="M84" s="42"/>
      <c r="N84" s="24"/>
      <c r="O84" s="24"/>
      <c r="P84" s="24"/>
    </row>
    <row r="85" spans="1:16" ht="15" customHeight="1" x14ac:dyDescent="0.2">
      <c r="A85" s="24"/>
      <c r="B85" s="43" t="s">
        <v>115</v>
      </c>
      <c r="C85" s="44"/>
      <c r="D85" s="44"/>
      <c r="E85" s="44">
        <v>17.420000000000002</v>
      </c>
      <c r="F85" s="45">
        <v>79.944928866452514</v>
      </c>
      <c r="G85" s="46"/>
      <c r="H85" s="44">
        <v>20.04</v>
      </c>
      <c r="I85" s="45">
        <v>81.364190012180259</v>
      </c>
      <c r="J85" s="46"/>
      <c r="K85" s="44">
        <v>20.45</v>
      </c>
      <c r="L85" s="177">
        <v>83</v>
      </c>
      <c r="M85" s="178"/>
      <c r="N85" s="24"/>
      <c r="O85" s="24"/>
      <c r="P85" s="24"/>
    </row>
    <row r="86" spans="1:16" ht="15" customHeight="1" x14ac:dyDescent="0.2">
      <c r="A86" s="24"/>
      <c r="B86" s="43" t="s">
        <v>113</v>
      </c>
      <c r="C86" s="44"/>
      <c r="D86" s="44"/>
      <c r="E86" s="44">
        <v>4.13</v>
      </c>
      <c r="F86" s="45">
        <v>18.953648462597521</v>
      </c>
      <c r="G86" s="46"/>
      <c r="H86" s="44">
        <v>4.17</v>
      </c>
      <c r="I86" s="45">
        <v>16.930572472594395</v>
      </c>
      <c r="J86" s="46"/>
      <c r="K86" s="44">
        <v>4</v>
      </c>
      <c r="L86" s="177">
        <v>16</v>
      </c>
      <c r="M86" s="178"/>
      <c r="N86" s="24"/>
      <c r="O86" s="24"/>
      <c r="P86" s="24"/>
    </row>
    <row r="87" spans="1:16" ht="15" customHeight="1" x14ac:dyDescent="0.2">
      <c r="A87" s="24"/>
      <c r="B87" s="43" t="s">
        <v>111</v>
      </c>
      <c r="C87" s="44"/>
      <c r="D87" s="44"/>
      <c r="E87" s="44">
        <v>0.24</v>
      </c>
      <c r="F87" s="45">
        <v>1.101422670949977</v>
      </c>
      <c r="G87" s="46"/>
      <c r="H87" s="44">
        <v>0.42</v>
      </c>
      <c r="I87" s="45">
        <v>1.7052375152253347</v>
      </c>
      <c r="J87" s="46"/>
      <c r="K87" s="44">
        <v>0.27</v>
      </c>
      <c r="L87" s="177">
        <v>1</v>
      </c>
      <c r="M87" s="178"/>
      <c r="N87" s="24"/>
      <c r="O87" s="24"/>
      <c r="P87" s="24"/>
    </row>
    <row r="88" spans="1:16" ht="15" customHeight="1" x14ac:dyDescent="0.2">
      <c r="A88" s="24"/>
      <c r="B88" s="47" t="s">
        <v>116</v>
      </c>
      <c r="C88" s="38"/>
      <c r="D88" s="38"/>
      <c r="E88" s="38">
        <v>5.7700000000000005</v>
      </c>
      <c r="F88" s="39">
        <v>99.999999999999986</v>
      </c>
      <c r="G88" s="48" t="s">
        <v>147</v>
      </c>
      <c r="H88" s="38">
        <v>5.9399999999999995</v>
      </c>
      <c r="I88" s="39">
        <v>100</v>
      </c>
      <c r="J88" s="42"/>
      <c r="K88" s="38">
        <v>6.05</v>
      </c>
      <c r="L88" s="39">
        <v>100.00000000000001</v>
      </c>
      <c r="M88" s="49"/>
      <c r="N88" s="24"/>
      <c r="O88" s="24"/>
      <c r="P88" s="24"/>
    </row>
    <row r="89" spans="1:16" ht="15" customHeight="1" x14ac:dyDescent="0.2">
      <c r="A89" s="24"/>
      <c r="B89" s="43" t="s">
        <v>115</v>
      </c>
      <c r="C89" s="44"/>
      <c r="D89" s="44"/>
      <c r="E89" s="44">
        <v>5.45</v>
      </c>
      <c r="F89" s="45">
        <v>94.454072790294617</v>
      </c>
      <c r="G89" s="46"/>
      <c r="H89" s="44">
        <v>5.64</v>
      </c>
      <c r="I89" s="45">
        <v>94.949494949494948</v>
      </c>
      <c r="J89" s="46"/>
      <c r="K89" s="44">
        <v>5.76</v>
      </c>
      <c r="L89" s="177">
        <v>95</v>
      </c>
      <c r="M89" s="46"/>
      <c r="N89" s="24"/>
      <c r="O89" s="24"/>
      <c r="P89" s="24"/>
    </row>
    <row r="90" spans="1:16" ht="15" customHeight="1" x14ac:dyDescent="0.2">
      <c r="A90" s="24"/>
      <c r="B90" s="43" t="s">
        <v>113</v>
      </c>
      <c r="C90" s="44"/>
      <c r="D90" s="44"/>
      <c r="E90" s="44">
        <v>0.08</v>
      </c>
      <c r="F90" s="45">
        <v>1.386481802426343</v>
      </c>
      <c r="G90" s="46"/>
      <c r="H90" s="44">
        <v>0.08</v>
      </c>
      <c r="I90" s="45">
        <v>1.3468013468013469</v>
      </c>
      <c r="J90" s="46"/>
      <c r="K90" s="44">
        <v>0.1</v>
      </c>
      <c r="L90" s="177">
        <v>2</v>
      </c>
      <c r="M90" s="46"/>
      <c r="N90" s="24"/>
      <c r="O90" s="24"/>
      <c r="P90" s="24"/>
    </row>
    <row r="91" spans="1:16" ht="15" customHeight="1" x14ac:dyDescent="0.2">
      <c r="A91" s="24"/>
      <c r="B91" s="43" t="s">
        <v>111</v>
      </c>
      <c r="C91" s="44"/>
      <c r="D91" s="44"/>
      <c r="E91" s="44">
        <v>0.24</v>
      </c>
      <c r="F91" s="45">
        <v>4.159445407279029</v>
      </c>
      <c r="G91" s="46"/>
      <c r="H91" s="44">
        <v>0.22</v>
      </c>
      <c r="I91" s="45">
        <v>3.7037037037037042</v>
      </c>
      <c r="J91" s="46"/>
      <c r="K91" s="44">
        <v>0.19</v>
      </c>
      <c r="L91" s="177">
        <v>3</v>
      </c>
      <c r="M91" s="46"/>
      <c r="N91" s="24"/>
      <c r="O91" s="24"/>
      <c r="P91" s="24"/>
    </row>
    <row r="92" spans="1:16" ht="15" customHeight="1" x14ac:dyDescent="0.2">
      <c r="A92" s="24"/>
      <c r="B92" s="34" t="s">
        <v>110</v>
      </c>
      <c r="C92" s="38"/>
      <c r="D92" s="38"/>
      <c r="E92" s="38">
        <v>26.599999999999998</v>
      </c>
      <c r="F92" s="39">
        <v>100.00000000000001</v>
      </c>
      <c r="G92" s="49"/>
      <c r="H92" s="38">
        <v>25.65</v>
      </c>
      <c r="I92" s="39">
        <v>100.00000000000001</v>
      </c>
      <c r="J92" s="49"/>
      <c r="K92" s="38">
        <v>26.36</v>
      </c>
      <c r="L92" s="39">
        <v>99.999999999999986</v>
      </c>
      <c r="M92" s="48"/>
      <c r="N92" s="24"/>
      <c r="O92" s="24"/>
      <c r="P92" s="24"/>
    </row>
    <row r="93" spans="1:16" ht="15" customHeight="1" x14ac:dyDescent="0.2">
      <c r="A93" s="24"/>
      <c r="B93" s="43" t="s">
        <v>114</v>
      </c>
      <c r="C93" s="44"/>
      <c r="D93" s="44"/>
      <c r="E93" s="44">
        <v>18.29</v>
      </c>
      <c r="F93" s="45">
        <v>68.759398496240607</v>
      </c>
      <c r="G93" s="46"/>
      <c r="H93" s="44">
        <v>17.47</v>
      </c>
      <c r="I93" s="45">
        <v>68.109161793372323</v>
      </c>
      <c r="J93" s="46"/>
      <c r="K93" s="44">
        <v>17.989999999999998</v>
      </c>
      <c r="L93" s="177">
        <v>68</v>
      </c>
      <c r="M93" s="46"/>
      <c r="N93" s="24"/>
      <c r="O93" s="24"/>
      <c r="P93" s="24"/>
    </row>
    <row r="94" spans="1:16" ht="15" customHeight="1" x14ac:dyDescent="0.2">
      <c r="A94" s="24"/>
      <c r="B94" s="43" t="s">
        <v>113</v>
      </c>
      <c r="C94" s="44"/>
      <c r="D94" s="44"/>
      <c r="E94" s="44">
        <v>2.65</v>
      </c>
      <c r="F94" s="45">
        <v>9.9624060150375939</v>
      </c>
      <c r="G94" s="46"/>
      <c r="H94" s="44">
        <v>2.5</v>
      </c>
      <c r="I94" s="45">
        <v>9.7465886939571167</v>
      </c>
      <c r="J94" s="46"/>
      <c r="K94" s="44">
        <v>2.5099999999999998</v>
      </c>
      <c r="L94" s="177">
        <v>10</v>
      </c>
      <c r="M94" s="46"/>
      <c r="N94" s="24"/>
      <c r="O94" s="24"/>
      <c r="P94" s="24"/>
    </row>
    <row r="95" spans="1:16" ht="15" customHeight="1" x14ac:dyDescent="0.2">
      <c r="A95" s="24"/>
      <c r="B95" s="43" t="s">
        <v>112</v>
      </c>
      <c r="C95" s="44"/>
      <c r="D95" s="44"/>
      <c r="E95" s="44">
        <v>4.8499999999999996</v>
      </c>
      <c r="F95" s="45">
        <v>18.233082706766918</v>
      </c>
      <c r="G95" s="46"/>
      <c r="H95" s="44">
        <v>5</v>
      </c>
      <c r="I95" s="45">
        <v>19.493177387914233</v>
      </c>
      <c r="J95" s="46"/>
      <c r="K95" s="44">
        <v>4.97</v>
      </c>
      <c r="L95" s="177">
        <v>19</v>
      </c>
      <c r="M95" s="46"/>
      <c r="N95" s="24"/>
      <c r="O95" s="24"/>
      <c r="P95" s="24"/>
    </row>
    <row r="96" spans="1:16" ht="15" customHeight="1" x14ac:dyDescent="0.2">
      <c r="A96" s="24"/>
      <c r="B96" s="43" t="s">
        <v>111</v>
      </c>
      <c r="C96" s="44"/>
      <c r="D96" s="44"/>
      <c r="E96" s="44">
        <v>0.81</v>
      </c>
      <c r="F96" s="45">
        <v>3.045112781954888</v>
      </c>
      <c r="G96" s="46"/>
      <c r="H96" s="44">
        <v>0.68</v>
      </c>
      <c r="I96" s="45">
        <v>2.6510721247563356</v>
      </c>
      <c r="J96" s="46"/>
      <c r="K96" s="44">
        <v>0.89</v>
      </c>
      <c r="L96" s="177">
        <v>3</v>
      </c>
      <c r="M96" s="46"/>
      <c r="N96" s="24"/>
      <c r="O96" s="24"/>
      <c r="P96" s="24"/>
    </row>
    <row r="97" spans="1:153" ht="15" customHeight="1" x14ac:dyDescent="0.2">
      <c r="A97" s="24"/>
      <c r="B97" s="34" t="s">
        <v>111</v>
      </c>
      <c r="C97" s="38"/>
      <c r="D97" s="38"/>
      <c r="E97" s="38">
        <v>3.33</v>
      </c>
      <c r="F97" s="45">
        <v>100</v>
      </c>
      <c r="G97" s="46"/>
      <c r="H97" s="38">
        <v>0.97</v>
      </c>
      <c r="I97" s="45">
        <v>100</v>
      </c>
      <c r="J97" s="46"/>
      <c r="K97" s="38">
        <v>0.99</v>
      </c>
      <c r="L97" s="45">
        <v>100</v>
      </c>
      <c r="M97" s="46"/>
      <c r="N97" s="24"/>
      <c r="O97" s="24"/>
      <c r="P97" s="24"/>
    </row>
    <row r="98" spans="1:153" ht="15" customHeight="1" thickBot="1" x14ac:dyDescent="0.25">
      <c r="A98" s="24"/>
      <c r="B98" s="50"/>
      <c r="C98" s="50"/>
      <c r="D98" s="50"/>
      <c r="E98" s="51"/>
      <c r="F98" s="52"/>
      <c r="G98" s="53"/>
      <c r="H98" s="51"/>
      <c r="I98" s="52"/>
      <c r="J98" s="53"/>
      <c r="K98" s="51"/>
      <c r="L98" s="52"/>
      <c r="M98" s="53"/>
      <c r="N98" s="24"/>
      <c r="O98" s="24"/>
      <c r="P98" s="24"/>
    </row>
    <row r="99" spans="1:153" ht="15" customHeight="1" x14ac:dyDescent="0.2">
      <c r="A99" s="24"/>
      <c r="B99" s="54"/>
      <c r="C99" s="54"/>
      <c r="D99" s="55"/>
      <c r="E99" s="56"/>
      <c r="F99" s="57"/>
      <c r="G99" s="58"/>
      <c r="H99" s="56"/>
      <c r="I99" s="55"/>
      <c r="J99" s="56"/>
      <c r="K99" s="57"/>
      <c r="L99" s="58"/>
      <c r="M99" s="24"/>
      <c r="N99" s="24"/>
      <c r="O99" s="24"/>
      <c r="P99" s="24"/>
    </row>
    <row r="100" spans="1:153" s="271" customFormat="1" ht="15" customHeight="1" x14ac:dyDescent="0.2">
      <c r="A100" s="59"/>
      <c r="B100" s="60" t="s">
        <v>134</v>
      </c>
      <c r="C100" s="60"/>
      <c r="D100" s="60"/>
      <c r="E100" s="60"/>
      <c r="F100" s="60"/>
      <c r="G100" s="61"/>
      <c r="H100" s="60"/>
      <c r="I100" s="60"/>
      <c r="J100" s="60"/>
      <c r="K100" s="60"/>
      <c r="L100" s="61"/>
      <c r="M100" s="59"/>
      <c r="N100" s="59"/>
      <c r="O100" s="59"/>
      <c r="P100" s="59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</row>
    <row r="101" spans="1:153" s="271" customFormat="1" ht="14.25" customHeight="1" x14ac:dyDescent="0.2">
      <c r="A101" s="59"/>
      <c r="B101" s="278" t="s">
        <v>154</v>
      </c>
      <c r="C101" s="60"/>
      <c r="D101" s="60"/>
      <c r="E101" s="60"/>
      <c r="F101" s="60"/>
      <c r="G101" s="61"/>
      <c r="H101" s="60"/>
      <c r="I101" s="60"/>
      <c r="J101" s="60"/>
      <c r="K101" s="60"/>
      <c r="L101" s="61"/>
      <c r="M101" s="62"/>
      <c r="N101" s="62"/>
      <c r="O101" s="62"/>
      <c r="P101" s="62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</row>
    <row r="102" spans="1:153" s="271" customFormat="1" ht="14.25" customHeight="1" x14ac:dyDescent="0.2">
      <c r="A102" s="59"/>
      <c r="B102" s="60" t="s">
        <v>149</v>
      </c>
      <c r="C102" s="60"/>
      <c r="D102" s="60"/>
      <c r="E102" s="60"/>
      <c r="F102" s="60"/>
      <c r="G102" s="61"/>
      <c r="H102" s="60"/>
      <c r="I102" s="60"/>
      <c r="J102" s="60"/>
      <c r="K102" s="60"/>
      <c r="L102" s="61"/>
      <c r="M102" s="62"/>
      <c r="N102" s="62"/>
      <c r="O102" s="62"/>
      <c r="P102" s="62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</row>
    <row r="103" spans="1:153" x14ac:dyDescent="0.2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</row>
    <row r="104" spans="1:153" x14ac:dyDescent="0.2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</row>
    <row r="105" spans="1:153" x14ac:dyDescent="0.2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</row>
    <row r="106" spans="1:153" x14ac:dyDescent="0.2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</row>
    <row r="107" spans="1:153" x14ac:dyDescent="0.2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</row>
    <row r="108" spans="1:153" x14ac:dyDescent="0.2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</row>
    <row r="109" spans="1:153" x14ac:dyDescent="0.2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</row>
    <row r="110" spans="1:153" x14ac:dyDescent="0.2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</row>
    <row r="111" spans="1:153" x14ac:dyDescent="0.2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</row>
    <row r="112" spans="1:153" x14ac:dyDescent="0.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</row>
    <row r="113" spans="1:153" x14ac:dyDescent="0.2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</row>
    <row r="114" spans="1:153" x14ac:dyDescent="0.2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</row>
    <row r="115" spans="1:153" x14ac:dyDescent="0.2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</row>
    <row r="116" spans="1:153" x14ac:dyDescent="0.2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</row>
    <row r="117" spans="1:153" x14ac:dyDescent="0.2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</row>
    <row r="118" spans="1:153" x14ac:dyDescent="0.2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</row>
    <row r="119" spans="1:153" x14ac:dyDescent="0.2">
      <c r="A119" s="63"/>
      <c r="B119" s="64" t="s">
        <v>0</v>
      </c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</row>
    <row r="120" spans="1:153" ht="33" customHeight="1" thickBot="1" x14ac:dyDescent="0.25">
      <c r="A120" s="5"/>
      <c r="B120" s="65" t="s">
        <v>110</v>
      </c>
      <c r="C120" s="66"/>
      <c r="D120" s="66"/>
      <c r="E120" s="66"/>
      <c r="F120" s="66"/>
      <c r="G120" s="66"/>
      <c r="H120" s="66"/>
      <c r="I120" s="67"/>
      <c r="J120" s="67"/>
      <c r="K120" s="67"/>
      <c r="L120" s="7"/>
      <c r="M120" s="7"/>
      <c r="N120" s="7"/>
      <c r="O120" s="7"/>
      <c r="P120" s="7"/>
    </row>
    <row r="121" spans="1:153" s="266" customFormat="1" ht="15" customHeight="1" x14ac:dyDescent="0.2">
      <c r="A121" s="8"/>
      <c r="B121" s="68"/>
      <c r="C121" s="293">
        <v>2019</v>
      </c>
      <c r="D121" s="293"/>
      <c r="E121" s="293">
        <v>2020</v>
      </c>
      <c r="F121" s="293"/>
      <c r="G121" s="293" t="s">
        <v>128</v>
      </c>
      <c r="H121" s="293"/>
      <c r="I121" s="8"/>
      <c r="J121" s="8"/>
      <c r="K121" s="8"/>
      <c r="L121" s="8"/>
      <c r="M121" s="8"/>
      <c r="N121" s="8"/>
      <c r="O121" s="8"/>
      <c r="P121" s="8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</row>
    <row r="122" spans="1:153" s="266" customFormat="1" ht="15" customHeight="1" x14ac:dyDescent="0.2">
      <c r="A122" s="8"/>
      <c r="B122" s="69"/>
      <c r="C122" s="70" t="s">
        <v>108</v>
      </c>
      <c r="D122" s="70" t="s">
        <v>24</v>
      </c>
      <c r="E122" s="70" t="s">
        <v>108</v>
      </c>
      <c r="F122" s="70" t="s">
        <v>24</v>
      </c>
      <c r="G122" s="70" t="s">
        <v>108</v>
      </c>
      <c r="H122" s="70" t="s">
        <v>24</v>
      </c>
      <c r="I122" s="8"/>
      <c r="J122" s="8"/>
      <c r="K122" s="8"/>
      <c r="L122" s="8"/>
      <c r="M122" s="8"/>
      <c r="N122" s="8"/>
      <c r="O122" s="8"/>
      <c r="P122" s="8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</row>
    <row r="123" spans="1:153" s="266" customFormat="1" ht="15" customHeight="1" x14ac:dyDescent="0.2">
      <c r="A123" s="8"/>
      <c r="B123" s="71" t="s">
        <v>59</v>
      </c>
      <c r="C123" s="72">
        <f t="shared" ref="C123:H123" si="0">C124+C125</f>
        <v>26.599999999999998</v>
      </c>
      <c r="D123" s="73">
        <f t="shared" si="0"/>
        <v>100</v>
      </c>
      <c r="E123" s="74">
        <f t="shared" si="0"/>
        <v>25.65</v>
      </c>
      <c r="F123" s="73">
        <f t="shared" si="0"/>
        <v>100</v>
      </c>
      <c r="G123" s="74">
        <v>26.36</v>
      </c>
      <c r="H123" s="73">
        <f t="shared" si="0"/>
        <v>100</v>
      </c>
      <c r="I123" s="8"/>
      <c r="J123" s="8"/>
      <c r="K123" s="8"/>
      <c r="L123" s="8"/>
      <c r="M123" s="8"/>
      <c r="N123" s="8"/>
      <c r="O123" s="8"/>
      <c r="P123" s="8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</row>
    <row r="124" spans="1:153" s="266" customFormat="1" ht="15" customHeight="1" x14ac:dyDescent="0.2">
      <c r="A124" s="8"/>
      <c r="B124" s="75" t="s">
        <v>53</v>
      </c>
      <c r="C124" s="74">
        <v>21.58</v>
      </c>
      <c r="D124" s="76">
        <f>C124/C123*100</f>
        <v>81.127819548872182</v>
      </c>
      <c r="E124" s="74">
        <v>20.95</v>
      </c>
      <c r="F124" s="76">
        <f>E124/E123*100</f>
        <v>81.676413255360629</v>
      </c>
      <c r="G124" s="74">
        <v>21.58</v>
      </c>
      <c r="H124" s="76">
        <f>G124/G123*100</f>
        <v>81.866464339908944</v>
      </c>
      <c r="I124" s="8"/>
      <c r="J124" s="8"/>
      <c r="K124" s="8"/>
      <c r="L124" s="8"/>
      <c r="M124" s="8"/>
      <c r="N124" s="8"/>
      <c r="O124" s="8"/>
      <c r="P124" s="8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</row>
    <row r="125" spans="1:153" s="266" customFormat="1" ht="15" customHeight="1" x14ac:dyDescent="0.2">
      <c r="A125" s="8"/>
      <c r="B125" s="77" t="s">
        <v>135</v>
      </c>
      <c r="C125" s="74">
        <v>5.0199999999999996</v>
      </c>
      <c r="D125" s="76">
        <f>C125/C123*100</f>
        <v>18.872180451127821</v>
      </c>
      <c r="E125" s="72">
        <v>4.7</v>
      </c>
      <c r="F125" s="76">
        <f>E125/E123*100</f>
        <v>18.323586744639378</v>
      </c>
      <c r="G125" s="74">
        <v>4.78</v>
      </c>
      <c r="H125" s="76">
        <f>G125/G123*100</f>
        <v>18.133535660091049</v>
      </c>
      <c r="I125" s="8"/>
      <c r="J125" s="8"/>
      <c r="K125" s="8"/>
      <c r="L125" s="8"/>
      <c r="M125" s="8"/>
      <c r="N125" s="8"/>
      <c r="O125" s="8"/>
      <c r="P125" s="8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</row>
    <row r="126" spans="1:153" s="266" customFormat="1" ht="15" customHeight="1" thickBot="1" x14ac:dyDescent="0.25">
      <c r="A126" s="8"/>
      <c r="B126" s="78"/>
      <c r="C126" s="79"/>
      <c r="D126" s="80"/>
      <c r="E126" s="81"/>
      <c r="F126" s="81"/>
      <c r="G126" s="80"/>
      <c r="H126" s="80"/>
      <c r="I126" s="82"/>
      <c r="J126" s="83"/>
      <c r="K126" s="8"/>
      <c r="L126" s="8"/>
      <c r="M126" s="8"/>
      <c r="N126" s="8"/>
      <c r="O126" s="8"/>
      <c r="P126" s="8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</row>
    <row r="127" spans="1:153" x14ac:dyDescent="0.2">
      <c r="A127" s="7"/>
      <c r="B127" s="15" t="s">
        <v>136</v>
      </c>
      <c r="C127" s="7"/>
      <c r="D127" s="7"/>
      <c r="E127" s="7"/>
      <c r="F127" s="7"/>
      <c r="G127" s="84"/>
      <c r="H127" s="7"/>
      <c r="I127" s="7"/>
      <c r="J127" s="7"/>
      <c r="K127" s="7"/>
      <c r="L127" s="7"/>
      <c r="M127" s="7"/>
      <c r="N127" s="7"/>
      <c r="O127" s="7"/>
      <c r="P127" s="7"/>
    </row>
    <row r="128" spans="1:153" x14ac:dyDescent="0.2">
      <c r="A128" s="7"/>
      <c r="B128" s="15"/>
      <c r="C128" s="7"/>
      <c r="D128" s="7"/>
      <c r="E128" s="7"/>
      <c r="F128" s="7"/>
      <c r="G128" s="85"/>
      <c r="H128" s="7"/>
      <c r="I128" s="7"/>
      <c r="J128" s="7"/>
      <c r="K128" s="7"/>
      <c r="L128" s="7"/>
      <c r="M128" s="7"/>
      <c r="N128" s="7"/>
      <c r="O128" s="7"/>
      <c r="P128" s="7"/>
    </row>
    <row r="129" spans="1:16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</row>
    <row r="130" spans="1:16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</row>
    <row r="131" spans="1:16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</row>
    <row r="132" spans="1:16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</row>
    <row r="133" spans="1:16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</row>
    <row r="134" spans="1:16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</row>
    <row r="135" spans="1:16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</row>
    <row r="136" spans="1:16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</row>
    <row r="137" spans="1:16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</row>
    <row r="138" spans="1:16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</row>
    <row r="139" spans="1:16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</row>
    <row r="140" spans="1:16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</row>
    <row r="141" spans="1:16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</row>
    <row r="142" spans="1:16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</row>
    <row r="143" spans="1:16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</row>
    <row r="144" spans="1:16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</row>
    <row r="145" spans="1:16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</row>
    <row r="146" spans="1:16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</row>
    <row r="147" spans="1:16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</row>
    <row r="148" spans="1:16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</row>
    <row r="149" spans="1:16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</row>
    <row r="150" spans="1:16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</row>
    <row r="151" spans="1:16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</row>
    <row r="152" spans="1:16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</row>
    <row r="153" spans="1:16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</row>
    <row r="156" spans="1:16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</row>
    <row r="157" spans="1:16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</row>
    <row r="158" spans="1:16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</row>
    <row r="159" spans="1:16" x14ac:dyDescent="0.2">
      <c r="A159" s="86"/>
      <c r="B159" s="87" t="s">
        <v>0</v>
      </c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</row>
    <row r="160" spans="1:16" ht="33" customHeight="1" x14ac:dyDescent="0.2">
      <c r="A160" s="19"/>
      <c r="B160" s="19" t="s">
        <v>109</v>
      </c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</row>
    <row r="161" spans="1:16" ht="15" customHeight="1" x14ac:dyDescent="0.2">
      <c r="A161" s="24"/>
      <c r="B161" s="88" t="s">
        <v>108</v>
      </c>
      <c r="C161" s="88"/>
      <c r="D161" s="89" t="s">
        <v>93</v>
      </c>
      <c r="E161" s="89">
        <v>2012</v>
      </c>
      <c r="F161" s="89">
        <v>2013</v>
      </c>
      <c r="G161" s="89">
        <v>2014</v>
      </c>
      <c r="H161" s="89">
        <v>2015</v>
      </c>
      <c r="I161" s="89">
        <v>2016</v>
      </c>
      <c r="J161" s="89">
        <v>2017</v>
      </c>
      <c r="K161" s="89">
        <v>2018</v>
      </c>
      <c r="L161" s="89">
        <v>2019</v>
      </c>
      <c r="M161" s="89">
        <v>2020</v>
      </c>
      <c r="N161" s="184" t="s">
        <v>128</v>
      </c>
      <c r="O161" s="24"/>
      <c r="P161" s="24"/>
    </row>
    <row r="162" spans="1:16" ht="15" customHeight="1" x14ac:dyDescent="0.2">
      <c r="A162" s="24"/>
      <c r="B162" s="90" t="s">
        <v>59</v>
      </c>
      <c r="C162" s="90"/>
      <c r="D162" s="91">
        <v>6.3</v>
      </c>
      <c r="E162" s="91">
        <v>6.4</v>
      </c>
      <c r="F162" s="91">
        <v>6.6</v>
      </c>
      <c r="G162" s="91">
        <v>7.6</v>
      </c>
      <c r="H162" s="91">
        <v>8</v>
      </c>
      <c r="I162" s="91">
        <v>8.3000000000000007</v>
      </c>
      <c r="J162" s="91">
        <v>8.5</v>
      </c>
      <c r="K162" s="91">
        <v>9.1000000000000014</v>
      </c>
      <c r="L162" s="91">
        <v>9.8000000000000007</v>
      </c>
      <c r="M162" s="91">
        <v>10.8</v>
      </c>
      <c r="N162" s="91">
        <v>11</v>
      </c>
      <c r="O162" s="24"/>
      <c r="P162" s="24"/>
    </row>
    <row r="163" spans="1:16" ht="15" customHeight="1" x14ac:dyDescent="0.2">
      <c r="A163" s="24"/>
      <c r="B163" s="90" t="s">
        <v>61</v>
      </c>
      <c r="C163" s="90"/>
      <c r="D163" s="91">
        <v>3</v>
      </c>
      <c r="E163" s="91">
        <v>2.8</v>
      </c>
      <c r="F163" s="91">
        <v>2.9</v>
      </c>
      <c r="G163" s="91">
        <v>3.4</v>
      </c>
      <c r="H163" s="91">
        <v>3.9</v>
      </c>
      <c r="I163" s="91">
        <v>4.4000000000000004</v>
      </c>
      <c r="J163" s="91">
        <v>4.3</v>
      </c>
      <c r="K163" s="91">
        <v>4.4000000000000004</v>
      </c>
      <c r="L163" s="91">
        <v>4.4000000000000004</v>
      </c>
      <c r="M163" s="91">
        <v>4.5999999999999996</v>
      </c>
      <c r="N163" s="91">
        <v>4.5</v>
      </c>
      <c r="O163" s="24"/>
      <c r="P163" s="24"/>
    </row>
    <row r="164" spans="1:16" ht="15" customHeight="1" x14ac:dyDescent="0.2">
      <c r="A164" s="24"/>
      <c r="B164" s="90" t="s">
        <v>107</v>
      </c>
      <c r="C164" s="90"/>
      <c r="D164" s="91">
        <v>3.3</v>
      </c>
      <c r="E164" s="91">
        <v>3.6</v>
      </c>
      <c r="F164" s="91">
        <v>3.7</v>
      </c>
      <c r="G164" s="91">
        <v>4.2</v>
      </c>
      <c r="H164" s="91">
        <v>4.0999999999999996</v>
      </c>
      <c r="I164" s="91">
        <v>3.9</v>
      </c>
      <c r="J164" s="91">
        <v>4.2</v>
      </c>
      <c r="K164" s="91">
        <v>4.7</v>
      </c>
      <c r="L164" s="91">
        <v>5.4</v>
      </c>
      <c r="M164" s="91">
        <v>6.2</v>
      </c>
      <c r="N164" s="91">
        <v>6.5</v>
      </c>
      <c r="O164" s="24"/>
      <c r="P164" s="24"/>
    </row>
    <row r="165" spans="1:16" x14ac:dyDescent="0.2">
      <c r="A165" s="24"/>
      <c r="B165" s="59" t="s">
        <v>136</v>
      </c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</row>
    <row r="166" spans="1:16" x14ac:dyDescent="0.2">
      <c r="A166" s="24"/>
      <c r="B166" s="59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</row>
    <row r="167" spans="1:16" x14ac:dyDescent="0.2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</row>
    <row r="168" spans="1:16" x14ac:dyDescent="0.2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</row>
    <row r="169" spans="1:16" x14ac:dyDescent="0.2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</row>
    <row r="170" spans="1:16" x14ac:dyDescent="0.2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</row>
    <row r="171" spans="1:16" x14ac:dyDescent="0.2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</row>
    <row r="172" spans="1:16" x14ac:dyDescent="0.2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</row>
    <row r="173" spans="1:16" x14ac:dyDescent="0.2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</row>
    <row r="174" spans="1:16" x14ac:dyDescent="0.2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</row>
    <row r="175" spans="1:16" x14ac:dyDescent="0.2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</row>
    <row r="176" spans="1:16" x14ac:dyDescent="0.2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</row>
    <row r="177" spans="1:16" x14ac:dyDescent="0.2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</row>
    <row r="178" spans="1:16" x14ac:dyDescent="0.2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</row>
    <row r="179" spans="1:16" x14ac:dyDescent="0.2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</row>
    <row r="180" spans="1:16" x14ac:dyDescent="0.2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</row>
    <row r="181" spans="1:16" x14ac:dyDescent="0.2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</row>
    <row r="182" spans="1:16" x14ac:dyDescent="0.2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</row>
    <row r="183" spans="1:16" x14ac:dyDescent="0.2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</row>
    <row r="184" spans="1:16" x14ac:dyDescent="0.2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</row>
    <row r="185" spans="1:16" x14ac:dyDescent="0.2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</row>
    <row r="186" spans="1:16" x14ac:dyDescent="0.2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</row>
    <row r="187" spans="1:16" x14ac:dyDescent="0.2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</row>
    <row r="188" spans="1:16" x14ac:dyDescent="0.2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</row>
    <row r="189" spans="1:16" x14ac:dyDescent="0.2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</row>
    <row r="190" spans="1:16" x14ac:dyDescent="0.2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</row>
    <row r="191" spans="1:16" x14ac:dyDescent="0.2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</row>
    <row r="192" spans="1:16" x14ac:dyDescent="0.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</row>
    <row r="193" spans="1:16" x14ac:dyDescent="0.2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</row>
    <row r="194" spans="1:16" x14ac:dyDescent="0.2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</row>
    <row r="195" spans="1:16" x14ac:dyDescent="0.2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</row>
    <row r="196" spans="1:16" x14ac:dyDescent="0.2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</row>
    <row r="197" spans="1:16" x14ac:dyDescent="0.2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</row>
    <row r="198" spans="1:16" x14ac:dyDescent="0.2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</row>
    <row r="199" spans="1:16" x14ac:dyDescent="0.2">
      <c r="A199" s="63"/>
      <c r="B199" s="64" t="s">
        <v>0</v>
      </c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</row>
    <row r="200" spans="1:16" ht="33" customHeight="1" x14ac:dyDescent="0.2">
      <c r="A200" s="5"/>
      <c r="B200" s="5" t="s">
        <v>106</v>
      </c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</row>
    <row r="201" spans="1:16" ht="15" customHeight="1" x14ac:dyDescent="0.2">
      <c r="A201" s="7"/>
      <c r="B201" s="8" t="s">
        <v>105</v>
      </c>
      <c r="C201" s="92" t="s">
        <v>93</v>
      </c>
      <c r="D201" s="92" t="s">
        <v>92</v>
      </c>
      <c r="E201" s="92" t="s">
        <v>104</v>
      </c>
      <c r="F201" s="92" t="s">
        <v>78</v>
      </c>
      <c r="G201" s="92">
        <v>2015</v>
      </c>
      <c r="H201" s="92">
        <v>2016</v>
      </c>
      <c r="I201" s="92">
        <v>2017</v>
      </c>
      <c r="J201" s="92">
        <v>2018</v>
      </c>
      <c r="K201" s="92">
        <v>2019</v>
      </c>
      <c r="L201" s="92">
        <v>2020</v>
      </c>
      <c r="M201" s="92" t="s">
        <v>128</v>
      </c>
      <c r="N201" s="7"/>
      <c r="O201" s="7"/>
      <c r="P201" s="7"/>
    </row>
    <row r="202" spans="1:16" ht="15" customHeight="1" x14ac:dyDescent="0.2">
      <c r="A202" s="7"/>
      <c r="B202" s="12" t="s">
        <v>61</v>
      </c>
      <c r="C202" s="13">
        <v>121.6</v>
      </c>
      <c r="D202" s="13">
        <v>118.8</v>
      </c>
      <c r="E202" s="13">
        <v>116.643</v>
      </c>
      <c r="F202" s="13">
        <v>114.7</v>
      </c>
      <c r="G202" s="13">
        <v>110.4</v>
      </c>
      <c r="H202" s="13">
        <v>104.7</v>
      </c>
      <c r="I202" s="13">
        <v>101.9</v>
      </c>
      <c r="J202" s="13">
        <v>98.1</v>
      </c>
      <c r="K202" s="13">
        <v>94.1</v>
      </c>
      <c r="L202" s="13">
        <v>89</v>
      </c>
      <c r="M202" s="13">
        <v>85.2</v>
      </c>
      <c r="N202" s="7"/>
      <c r="O202" s="7"/>
      <c r="P202" s="7"/>
    </row>
    <row r="203" spans="1:16" ht="15" customHeight="1" x14ac:dyDescent="0.2">
      <c r="A203" s="7"/>
      <c r="B203" s="12" t="s">
        <v>60</v>
      </c>
      <c r="C203" s="13">
        <v>53.6</v>
      </c>
      <c r="D203" s="13">
        <v>54.2</v>
      </c>
      <c r="E203" s="13">
        <v>54.1</v>
      </c>
      <c r="F203" s="13">
        <v>54.5</v>
      </c>
      <c r="G203" s="13">
        <v>55.5</v>
      </c>
      <c r="H203" s="13">
        <v>54.9</v>
      </c>
      <c r="I203" s="13">
        <v>51.8</v>
      </c>
      <c r="J203" s="13">
        <v>49.8</v>
      </c>
      <c r="K203" s="13">
        <v>49.7</v>
      </c>
      <c r="L203" s="13">
        <v>50.8</v>
      </c>
      <c r="M203" s="13">
        <v>49.7</v>
      </c>
      <c r="N203" s="7"/>
      <c r="O203" s="7"/>
      <c r="P203" s="7"/>
    </row>
    <row r="204" spans="1:16" ht="15" customHeight="1" x14ac:dyDescent="0.2">
      <c r="A204" s="7"/>
      <c r="B204" s="12" t="s">
        <v>59</v>
      </c>
      <c r="C204" s="13">
        <v>175.2</v>
      </c>
      <c r="D204" s="13">
        <v>173</v>
      </c>
      <c r="E204" s="13">
        <v>170.74299999999999</v>
      </c>
      <c r="F204" s="13">
        <v>169.2</v>
      </c>
      <c r="G204" s="13">
        <v>165.9</v>
      </c>
      <c r="H204" s="13">
        <v>159.6</v>
      </c>
      <c r="I204" s="13">
        <v>153.69999999999999</v>
      </c>
      <c r="J204" s="13">
        <v>147.89999999999998</v>
      </c>
      <c r="K204" s="13">
        <v>143.80000000000001</v>
      </c>
      <c r="L204" s="13">
        <v>139.80000000000001</v>
      </c>
      <c r="M204" s="13">
        <v>134.9</v>
      </c>
      <c r="N204" s="7"/>
      <c r="O204" s="7"/>
      <c r="P204" s="7"/>
    </row>
    <row r="205" spans="1:16" x14ac:dyDescent="0.2">
      <c r="A205" s="7"/>
      <c r="B205" s="15" t="s">
        <v>136</v>
      </c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</row>
    <row r="206" spans="1:16" x14ac:dyDescent="0.2">
      <c r="A206" s="7"/>
      <c r="B206" s="15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</row>
    <row r="207" spans="1:16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</row>
    <row r="208" spans="1:16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</row>
    <row r="209" spans="1:16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</row>
    <row r="210" spans="1:16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</row>
    <row r="211" spans="1:16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</row>
    <row r="212" spans="1:16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</row>
    <row r="213" spans="1:16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</row>
    <row r="214" spans="1:16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</row>
    <row r="215" spans="1:16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</row>
    <row r="216" spans="1:16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</row>
    <row r="217" spans="1:16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</row>
    <row r="218" spans="1:16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</row>
    <row r="219" spans="1:16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</row>
    <row r="220" spans="1:16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</row>
    <row r="221" spans="1:16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</row>
    <row r="222" spans="1:16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</row>
    <row r="223" spans="1:16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</row>
    <row r="224" spans="1:16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</row>
    <row r="225" spans="1:16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</row>
    <row r="226" spans="1:16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</row>
    <row r="227" spans="1:16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</row>
    <row r="228" spans="1:16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</row>
    <row r="229" spans="1:16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</row>
    <row r="230" spans="1:16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</row>
    <row r="231" spans="1:16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</row>
    <row r="232" spans="1:16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</row>
    <row r="233" spans="1:16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</row>
    <row r="234" spans="1:16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</row>
    <row r="235" spans="1:16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</row>
    <row r="236" spans="1:16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</row>
    <row r="237" spans="1:16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</row>
    <row r="238" spans="1:16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</row>
    <row r="239" spans="1:16" x14ac:dyDescent="0.2">
      <c r="A239" s="86"/>
      <c r="B239" s="87" t="s">
        <v>0</v>
      </c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</row>
    <row r="240" spans="1:16" ht="33" customHeight="1" x14ac:dyDescent="0.2">
      <c r="A240" s="19"/>
      <c r="B240" s="19" t="s">
        <v>103</v>
      </c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</row>
    <row r="241" spans="1:16" ht="15" customHeight="1" x14ac:dyDescent="0.2">
      <c r="A241" s="24"/>
      <c r="B241" s="88" t="s">
        <v>57</v>
      </c>
      <c r="C241" s="88"/>
      <c r="D241" s="88"/>
      <c r="E241" s="89">
        <v>2011</v>
      </c>
      <c r="F241" s="89">
        <v>2012</v>
      </c>
      <c r="G241" s="89">
        <v>2013</v>
      </c>
      <c r="H241" s="89">
        <v>2014</v>
      </c>
      <c r="I241" s="89">
        <v>2015</v>
      </c>
      <c r="J241" s="89">
        <v>2016</v>
      </c>
      <c r="K241" s="89">
        <v>2017</v>
      </c>
      <c r="L241" s="89">
        <v>2018</v>
      </c>
      <c r="M241" s="89">
        <v>2019</v>
      </c>
      <c r="N241" s="89">
        <v>2020</v>
      </c>
      <c r="O241" s="89">
        <v>2021</v>
      </c>
      <c r="P241" s="24"/>
    </row>
    <row r="242" spans="1:16" ht="15" customHeight="1" x14ac:dyDescent="0.2">
      <c r="A242" s="24"/>
      <c r="B242" s="90" t="s">
        <v>59</v>
      </c>
      <c r="C242" s="90"/>
      <c r="D242" s="90"/>
      <c r="E242" s="91">
        <v>27.3</v>
      </c>
      <c r="F242" s="91">
        <v>28</v>
      </c>
      <c r="G242" s="91">
        <v>28.7</v>
      </c>
      <c r="H242" s="91">
        <v>29.6</v>
      </c>
      <c r="I242" s="91">
        <v>30.707000000000001</v>
      </c>
      <c r="J242" s="91">
        <v>32</v>
      </c>
      <c r="K242" s="91">
        <v>33.200000000000003</v>
      </c>
      <c r="L242" s="91">
        <v>34.200000000000003</v>
      </c>
      <c r="M242" s="91">
        <v>35.200000000000003</v>
      </c>
      <c r="N242" s="91">
        <v>36.200000000000003</v>
      </c>
      <c r="O242" s="91">
        <v>36.9</v>
      </c>
      <c r="P242" s="24"/>
    </row>
    <row r="243" spans="1:16" ht="15" customHeight="1" x14ac:dyDescent="0.2">
      <c r="A243" s="24"/>
      <c r="B243" s="90" t="s">
        <v>102</v>
      </c>
      <c r="C243" s="90"/>
      <c r="D243" s="90"/>
      <c r="E243" s="91">
        <v>23.5</v>
      </c>
      <c r="F243" s="91">
        <v>23.3</v>
      </c>
      <c r="G243" s="91">
        <v>23.2</v>
      </c>
      <c r="H243" s="91">
        <v>23.3</v>
      </c>
      <c r="I243" s="91">
        <v>23.507999999999999</v>
      </c>
      <c r="J243" s="91">
        <v>24</v>
      </c>
      <c r="K243" s="91">
        <v>24.7</v>
      </c>
      <c r="L243" s="91">
        <v>25</v>
      </c>
      <c r="M243" s="91">
        <v>25.3</v>
      </c>
      <c r="N243" s="91">
        <v>25.4</v>
      </c>
      <c r="O243" s="91">
        <v>25.4</v>
      </c>
      <c r="P243" s="24"/>
    </row>
    <row r="244" spans="1:16" ht="15" customHeight="1" x14ac:dyDescent="0.2">
      <c r="A244" s="24"/>
      <c r="B244" s="90" t="s">
        <v>101</v>
      </c>
      <c r="C244" s="90"/>
      <c r="D244" s="90"/>
      <c r="E244" s="91">
        <v>3.8</v>
      </c>
      <c r="F244" s="91">
        <v>4.7</v>
      </c>
      <c r="G244" s="91">
        <v>5.5</v>
      </c>
      <c r="H244" s="91">
        <v>6.3</v>
      </c>
      <c r="I244" s="91">
        <v>7.1989999999999998</v>
      </c>
      <c r="J244" s="91">
        <v>8</v>
      </c>
      <c r="K244" s="91">
        <v>8.5</v>
      </c>
      <c r="L244" s="91">
        <v>9.1999999999999993</v>
      </c>
      <c r="M244" s="91">
        <v>9.9</v>
      </c>
      <c r="N244" s="91">
        <v>10.8</v>
      </c>
      <c r="O244" s="91">
        <v>11.5</v>
      </c>
      <c r="P244" s="24"/>
    </row>
    <row r="245" spans="1:16" x14ac:dyDescent="0.2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</row>
    <row r="246" spans="1:16" x14ac:dyDescent="0.2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</row>
    <row r="247" spans="1:16" x14ac:dyDescent="0.2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</row>
    <row r="248" spans="1:16" x14ac:dyDescent="0.2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</row>
    <row r="249" spans="1:16" x14ac:dyDescent="0.2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</row>
    <row r="250" spans="1:16" x14ac:dyDescent="0.2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</row>
    <row r="251" spans="1:16" x14ac:dyDescent="0.2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</row>
    <row r="252" spans="1:16" x14ac:dyDescent="0.2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</row>
    <row r="253" spans="1:16" x14ac:dyDescent="0.2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</row>
    <row r="254" spans="1:16" x14ac:dyDescent="0.2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</row>
    <row r="255" spans="1:16" x14ac:dyDescent="0.2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</row>
    <row r="256" spans="1:16" x14ac:dyDescent="0.2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</row>
    <row r="257" spans="1:16" x14ac:dyDescent="0.2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</row>
    <row r="258" spans="1:16" x14ac:dyDescent="0.2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</row>
    <row r="259" spans="1:16" x14ac:dyDescent="0.2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</row>
    <row r="260" spans="1:16" x14ac:dyDescent="0.2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</row>
    <row r="261" spans="1:16" x14ac:dyDescent="0.2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</row>
    <row r="262" spans="1:16" x14ac:dyDescent="0.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</row>
    <row r="263" spans="1:16" x14ac:dyDescent="0.2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</row>
    <row r="264" spans="1:16" x14ac:dyDescent="0.2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</row>
    <row r="265" spans="1:16" x14ac:dyDescent="0.2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</row>
    <row r="266" spans="1:16" x14ac:dyDescent="0.2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</row>
    <row r="267" spans="1:16" x14ac:dyDescent="0.2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</row>
    <row r="268" spans="1:16" x14ac:dyDescent="0.2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</row>
    <row r="269" spans="1:16" x14ac:dyDescent="0.2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</row>
    <row r="270" spans="1:16" x14ac:dyDescent="0.2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</row>
    <row r="271" spans="1:16" x14ac:dyDescent="0.2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</row>
    <row r="272" spans="1:16" x14ac:dyDescent="0.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</row>
    <row r="273" spans="1:16" x14ac:dyDescent="0.2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</row>
    <row r="274" spans="1:16" x14ac:dyDescent="0.2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</row>
    <row r="275" spans="1:16" x14ac:dyDescent="0.2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</row>
    <row r="276" spans="1:16" x14ac:dyDescent="0.2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</row>
    <row r="277" spans="1:16" x14ac:dyDescent="0.2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</row>
    <row r="278" spans="1:16" x14ac:dyDescent="0.2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</row>
    <row r="279" spans="1:16" x14ac:dyDescent="0.2">
      <c r="A279" s="63"/>
      <c r="B279" s="64" t="s">
        <v>0</v>
      </c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</row>
    <row r="280" spans="1:16" ht="33" customHeight="1" x14ac:dyDescent="0.2">
      <c r="A280" s="5"/>
      <c r="B280" s="5" t="s">
        <v>100</v>
      </c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</row>
    <row r="281" spans="1:16" ht="15" customHeight="1" x14ac:dyDescent="0.2">
      <c r="A281" s="7"/>
      <c r="B281" s="8" t="s">
        <v>66</v>
      </c>
      <c r="C281" s="8"/>
      <c r="D281" s="9">
        <v>2011</v>
      </c>
      <c r="E281" s="9">
        <v>2012</v>
      </c>
      <c r="F281" s="9">
        <v>2013</v>
      </c>
      <c r="G281" s="9">
        <v>2014</v>
      </c>
      <c r="H281" s="9">
        <v>2015</v>
      </c>
      <c r="I281" s="9">
        <v>2016</v>
      </c>
      <c r="J281" s="9">
        <v>2017</v>
      </c>
      <c r="K281" s="9">
        <v>2018</v>
      </c>
      <c r="L281" s="9">
        <v>2019</v>
      </c>
      <c r="M281" s="9">
        <v>2020</v>
      </c>
      <c r="N281" s="9">
        <v>2021</v>
      </c>
      <c r="O281" s="7"/>
      <c r="P281" s="7"/>
    </row>
    <row r="282" spans="1:16" ht="15" customHeight="1" x14ac:dyDescent="0.2">
      <c r="A282" s="7"/>
      <c r="B282" s="12" t="s">
        <v>91</v>
      </c>
      <c r="C282" s="12"/>
      <c r="D282" s="13">
        <v>45.1</v>
      </c>
      <c r="E282" s="13">
        <v>44.6</v>
      </c>
      <c r="F282" s="13">
        <v>43.2</v>
      </c>
      <c r="G282" s="13">
        <v>41.8</v>
      </c>
      <c r="H282" s="13">
        <v>41.2</v>
      </c>
      <c r="I282" s="13">
        <v>40.6</v>
      </c>
      <c r="J282" s="13">
        <v>39.700000000000003</v>
      </c>
      <c r="K282" s="13">
        <v>39.5</v>
      </c>
      <c r="L282" s="13">
        <v>39</v>
      </c>
      <c r="M282" s="13">
        <v>38.799999999999997</v>
      </c>
      <c r="N282" s="13">
        <v>39.1</v>
      </c>
      <c r="O282" s="7"/>
      <c r="P282" s="7"/>
    </row>
    <row r="283" spans="1:16" ht="15" customHeight="1" x14ac:dyDescent="0.2">
      <c r="A283" s="7"/>
      <c r="B283" s="12" t="s">
        <v>60</v>
      </c>
      <c r="C283" s="12"/>
      <c r="D283" s="13">
        <v>54.9</v>
      </c>
      <c r="E283" s="13">
        <v>55.4</v>
      </c>
      <c r="F283" s="13">
        <v>56.8</v>
      </c>
      <c r="G283" s="13">
        <v>58.2</v>
      </c>
      <c r="H283" s="13">
        <v>58.8</v>
      </c>
      <c r="I283" s="13">
        <v>59.4</v>
      </c>
      <c r="J283" s="13">
        <v>60.3</v>
      </c>
      <c r="K283" s="13">
        <v>60.5</v>
      </c>
      <c r="L283" s="13">
        <v>61</v>
      </c>
      <c r="M283" s="13">
        <v>61.2</v>
      </c>
      <c r="N283" s="13">
        <v>60.9</v>
      </c>
      <c r="O283" s="7"/>
      <c r="P283" s="7"/>
    </row>
    <row r="284" spans="1:16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</row>
    <row r="285" spans="1:16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</row>
    <row r="286" spans="1:16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</row>
    <row r="287" spans="1:16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</row>
    <row r="288" spans="1:16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</row>
    <row r="289" spans="1:16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</row>
    <row r="290" spans="1:16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</row>
    <row r="291" spans="1:16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</row>
    <row r="292" spans="1:16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</row>
    <row r="293" spans="1:16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</row>
    <row r="294" spans="1:16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</row>
    <row r="295" spans="1:16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</row>
    <row r="296" spans="1:16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</row>
    <row r="297" spans="1:16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</row>
    <row r="298" spans="1:16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</row>
    <row r="299" spans="1:16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</row>
    <row r="300" spans="1:16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</row>
    <row r="301" spans="1:16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</row>
    <row r="302" spans="1:16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</row>
    <row r="303" spans="1:16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</row>
    <row r="304" spans="1:16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</row>
    <row r="305" spans="1:16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</row>
    <row r="306" spans="1:16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</row>
    <row r="307" spans="1:16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</row>
    <row r="308" spans="1:16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</row>
    <row r="309" spans="1:16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</row>
    <row r="310" spans="1:16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</row>
    <row r="311" spans="1:16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</row>
    <row r="312" spans="1:16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</row>
    <row r="313" spans="1:16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</row>
    <row r="314" spans="1:16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</row>
    <row r="315" spans="1:16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</row>
    <row r="316" spans="1:16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</row>
    <row r="317" spans="1:16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</row>
    <row r="318" spans="1:16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</row>
    <row r="319" spans="1:16" x14ac:dyDescent="0.2">
      <c r="A319" s="86"/>
      <c r="B319" s="87" t="s">
        <v>0</v>
      </c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</row>
    <row r="320" spans="1:16" ht="33" customHeight="1" x14ac:dyDescent="0.2">
      <c r="A320" s="19"/>
      <c r="B320" s="19" t="s">
        <v>99</v>
      </c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</row>
    <row r="321" spans="1:16" ht="15" customHeight="1" x14ac:dyDescent="0.2">
      <c r="A321" s="24"/>
      <c r="B321" s="88" t="s">
        <v>57</v>
      </c>
      <c r="C321" s="89"/>
      <c r="D321" s="89">
        <v>2020</v>
      </c>
      <c r="E321" s="89">
        <v>2021</v>
      </c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</row>
    <row r="322" spans="1:16" ht="15" customHeight="1" x14ac:dyDescent="0.2">
      <c r="A322" s="24"/>
      <c r="B322" s="90" t="s">
        <v>98</v>
      </c>
      <c r="C322" s="93"/>
      <c r="D322" s="93">
        <v>2.2999999999999998</v>
      </c>
      <c r="E322" s="93">
        <v>2.1</v>
      </c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</row>
    <row r="323" spans="1:16" ht="15" customHeight="1" x14ac:dyDescent="0.2">
      <c r="A323" s="24"/>
      <c r="B323" s="90" t="s">
        <v>97</v>
      </c>
      <c r="C323" s="93"/>
      <c r="D323" s="93">
        <v>8.1999999999999993</v>
      </c>
      <c r="E323" s="93">
        <v>7</v>
      </c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</row>
    <row r="324" spans="1:16" ht="15" customHeight="1" x14ac:dyDescent="0.2">
      <c r="A324" s="24"/>
      <c r="B324" s="90" t="s">
        <v>96</v>
      </c>
      <c r="C324" s="93"/>
      <c r="D324" s="93">
        <v>14.1</v>
      </c>
      <c r="E324" s="93">
        <v>13.5</v>
      </c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</row>
    <row r="325" spans="1:16" ht="28.5" x14ac:dyDescent="0.2">
      <c r="A325" s="24"/>
      <c r="B325" s="94" t="s">
        <v>122</v>
      </c>
      <c r="C325" s="95"/>
      <c r="D325" s="95">
        <v>10.6</v>
      </c>
      <c r="E325" s="95">
        <v>12.9</v>
      </c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</row>
    <row r="326" spans="1:16" x14ac:dyDescent="0.2">
      <c r="A326" s="24"/>
      <c r="B326" s="90" t="s">
        <v>95</v>
      </c>
      <c r="C326" s="93"/>
      <c r="D326" s="93">
        <v>1</v>
      </c>
      <c r="E326" s="93">
        <v>1.4</v>
      </c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</row>
    <row r="327" spans="1:16" x14ac:dyDescent="0.2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</row>
    <row r="328" spans="1:16" x14ac:dyDescent="0.2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</row>
    <row r="329" spans="1:16" x14ac:dyDescent="0.2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</row>
    <row r="330" spans="1:16" x14ac:dyDescent="0.2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</row>
    <row r="331" spans="1:16" x14ac:dyDescent="0.2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</row>
    <row r="332" spans="1:16" x14ac:dyDescent="0.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</row>
    <row r="333" spans="1:16" x14ac:dyDescent="0.2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</row>
    <row r="334" spans="1:16" x14ac:dyDescent="0.2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</row>
    <row r="335" spans="1:16" x14ac:dyDescent="0.2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</row>
    <row r="336" spans="1:16" x14ac:dyDescent="0.2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</row>
    <row r="337" spans="1:16" x14ac:dyDescent="0.2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</row>
    <row r="338" spans="1:16" x14ac:dyDescent="0.2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</row>
    <row r="339" spans="1:16" x14ac:dyDescent="0.2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</row>
    <row r="340" spans="1:16" x14ac:dyDescent="0.2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</row>
    <row r="341" spans="1:16" x14ac:dyDescent="0.2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</row>
    <row r="342" spans="1:16" x14ac:dyDescent="0.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</row>
    <row r="343" spans="1:16" x14ac:dyDescent="0.2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</row>
    <row r="344" spans="1:16" x14ac:dyDescent="0.2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</row>
    <row r="345" spans="1:16" x14ac:dyDescent="0.2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</row>
    <row r="346" spans="1:16" x14ac:dyDescent="0.2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</row>
    <row r="347" spans="1:16" x14ac:dyDescent="0.2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</row>
    <row r="348" spans="1:16" x14ac:dyDescent="0.2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</row>
    <row r="349" spans="1:16" x14ac:dyDescent="0.2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</row>
    <row r="350" spans="1:16" x14ac:dyDescent="0.2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</row>
    <row r="351" spans="1:16" x14ac:dyDescent="0.2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</row>
    <row r="352" spans="1:16" x14ac:dyDescent="0.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</row>
    <row r="353" spans="1:153" x14ac:dyDescent="0.2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</row>
    <row r="354" spans="1:153" x14ac:dyDescent="0.2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</row>
    <row r="355" spans="1:153" x14ac:dyDescent="0.2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</row>
    <row r="356" spans="1:153" x14ac:dyDescent="0.2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</row>
    <row r="357" spans="1:153" x14ac:dyDescent="0.2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</row>
    <row r="358" spans="1:153" x14ac:dyDescent="0.2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</row>
    <row r="359" spans="1:153" x14ac:dyDescent="0.2">
      <c r="A359" s="63"/>
      <c r="B359" s="64" t="s">
        <v>0</v>
      </c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</row>
    <row r="360" spans="1:153" ht="33" customHeight="1" x14ac:dyDescent="0.2">
      <c r="A360" s="5"/>
      <c r="B360" s="5" t="s">
        <v>94</v>
      </c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</row>
    <row r="361" spans="1:153" s="266" customFormat="1" ht="15" customHeight="1" x14ac:dyDescent="0.2">
      <c r="A361" s="8"/>
      <c r="B361" s="8" t="s">
        <v>57</v>
      </c>
      <c r="C361" s="8"/>
      <c r="D361" s="8"/>
      <c r="E361" s="8"/>
      <c r="F361" s="9" t="s">
        <v>93</v>
      </c>
      <c r="G361" s="9" t="s">
        <v>92</v>
      </c>
      <c r="H361" s="9">
        <v>2013</v>
      </c>
      <c r="I361" s="92">
        <v>2014</v>
      </c>
      <c r="J361" s="9" t="s">
        <v>77</v>
      </c>
      <c r="K361" s="9">
        <v>2016</v>
      </c>
      <c r="L361" s="9">
        <v>2017</v>
      </c>
      <c r="M361" s="9">
        <v>2018</v>
      </c>
      <c r="N361" s="9">
        <v>2019</v>
      </c>
      <c r="O361" s="9">
        <v>2020</v>
      </c>
      <c r="P361" s="9">
        <v>2021</v>
      </c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</row>
    <row r="362" spans="1:153" s="266" customFormat="1" ht="15" customHeight="1" x14ac:dyDescent="0.2">
      <c r="A362" s="8"/>
      <c r="B362" s="12" t="s">
        <v>91</v>
      </c>
      <c r="C362" s="12"/>
      <c r="D362" s="12"/>
      <c r="E362" s="12"/>
      <c r="F362" s="96">
        <v>12.3</v>
      </c>
      <c r="G362" s="96">
        <v>12.4</v>
      </c>
      <c r="H362" s="96">
        <v>12.3</v>
      </c>
      <c r="I362" s="96">
        <v>12.3</v>
      </c>
      <c r="J362" s="96">
        <v>12.6</v>
      </c>
      <c r="K362" s="96">
        <v>12.9</v>
      </c>
      <c r="L362" s="96">
        <v>13.1</v>
      </c>
      <c r="M362" s="96">
        <v>13.3</v>
      </c>
      <c r="N362" s="96">
        <v>13.5</v>
      </c>
      <c r="O362" s="96">
        <v>13.7</v>
      </c>
      <c r="P362" s="96">
        <v>13.9</v>
      </c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</row>
    <row r="363" spans="1:153" s="266" customFormat="1" ht="15" customHeight="1" x14ac:dyDescent="0.2">
      <c r="A363" s="8"/>
      <c r="B363" s="12" t="s">
        <v>90</v>
      </c>
      <c r="C363" s="12"/>
      <c r="D363" s="12"/>
      <c r="E363" s="12"/>
      <c r="F363" s="96">
        <v>1.3</v>
      </c>
      <c r="G363" s="96">
        <v>1.2</v>
      </c>
      <c r="H363" s="96">
        <v>1.4</v>
      </c>
      <c r="I363" s="96">
        <v>1.6</v>
      </c>
      <c r="J363" s="96">
        <v>2</v>
      </c>
      <c r="K363" s="96">
        <v>2.6</v>
      </c>
      <c r="L363" s="96">
        <v>2.9</v>
      </c>
      <c r="M363" s="96">
        <v>2.2000000000000002</v>
      </c>
      <c r="N363" s="96">
        <v>1.8</v>
      </c>
      <c r="O363" s="96">
        <v>1.8</v>
      </c>
      <c r="P363" s="96">
        <v>1.8</v>
      </c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</row>
    <row r="364" spans="1:153" s="266" customFormat="1" ht="15" customHeight="1" x14ac:dyDescent="0.2">
      <c r="A364" s="8"/>
      <c r="B364" s="12" t="s">
        <v>89</v>
      </c>
      <c r="C364" s="12"/>
      <c r="D364" s="12"/>
      <c r="E364" s="12"/>
      <c r="F364" s="96">
        <v>0.7</v>
      </c>
      <c r="G364" s="96">
        <v>0.6</v>
      </c>
      <c r="H364" s="96">
        <v>0.6</v>
      </c>
      <c r="I364" s="96">
        <v>0.9</v>
      </c>
      <c r="J364" s="96">
        <v>1.2</v>
      </c>
      <c r="K364" s="96">
        <v>1.7</v>
      </c>
      <c r="L364" s="96">
        <v>2.9</v>
      </c>
      <c r="M364" s="96">
        <v>4.5</v>
      </c>
      <c r="N364" s="96">
        <v>5.5</v>
      </c>
      <c r="O364" s="96">
        <v>5.9</v>
      </c>
      <c r="P364" s="96">
        <v>6.2</v>
      </c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</row>
    <row r="365" spans="1:153" s="272" customFormat="1" ht="30" customHeight="1" x14ac:dyDescent="0.2">
      <c r="A365" s="97"/>
      <c r="B365" s="292" t="s">
        <v>88</v>
      </c>
      <c r="C365" s="292"/>
      <c r="D365" s="292"/>
      <c r="E365" s="292"/>
      <c r="F365" s="98">
        <v>9.1999999999999993</v>
      </c>
      <c r="G365" s="98">
        <v>9.1</v>
      </c>
      <c r="H365" s="98">
        <v>8.9</v>
      </c>
      <c r="I365" s="98">
        <v>8.5</v>
      </c>
      <c r="J365" s="98">
        <v>7.7</v>
      </c>
      <c r="K365" s="98">
        <v>6.8</v>
      </c>
      <c r="L365" s="98">
        <v>5.8</v>
      </c>
      <c r="M365" s="98">
        <v>5</v>
      </c>
      <c r="N365" s="98">
        <v>4.5</v>
      </c>
      <c r="O365" s="98">
        <v>4</v>
      </c>
      <c r="P365" s="98">
        <v>3.5</v>
      </c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</row>
    <row r="366" spans="1:153" s="266" customFormat="1" ht="15" customHeight="1" x14ac:dyDescent="0.2">
      <c r="A366" s="8"/>
      <c r="B366" s="99" t="s">
        <v>59</v>
      </c>
      <c r="C366" s="99"/>
      <c r="D366" s="99"/>
      <c r="E366" s="99"/>
      <c r="F366" s="100">
        <v>23.5</v>
      </c>
      <c r="G366" s="100">
        <v>23.3</v>
      </c>
      <c r="H366" s="100">
        <v>23.2</v>
      </c>
      <c r="I366" s="100">
        <v>23.3</v>
      </c>
      <c r="J366" s="100">
        <v>23.5</v>
      </c>
      <c r="K366" s="100">
        <v>24</v>
      </c>
      <c r="L366" s="100">
        <v>24.7</v>
      </c>
      <c r="M366" s="100">
        <v>25</v>
      </c>
      <c r="N366" s="100">
        <v>25.3</v>
      </c>
      <c r="O366" s="100">
        <v>25.4</v>
      </c>
      <c r="P366" s="100">
        <v>25.4</v>
      </c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</row>
    <row r="367" spans="1:153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</row>
    <row r="368" spans="1:153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</row>
    <row r="369" spans="1:16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</row>
    <row r="370" spans="1:16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</row>
    <row r="371" spans="1:16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</row>
    <row r="372" spans="1:16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</row>
    <row r="373" spans="1:16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</row>
    <row r="374" spans="1:16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</row>
    <row r="375" spans="1:16" ht="15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11"/>
      <c r="O375" s="7"/>
      <c r="P375" s="7"/>
    </row>
    <row r="376" spans="1:16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</row>
    <row r="377" spans="1:16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</row>
    <row r="378" spans="1:16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</row>
    <row r="379" spans="1:16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</row>
    <row r="380" spans="1:16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</row>
    <row r="381" spans="1:16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</row>
    <row r="382" spans="1:16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</row>
    <row r="383" spans="1:16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</row>
    <row r="384" spans="1:16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</row>
    <row r="385" spans="1:16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</row>
    <row r="386" spans="1:16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</row>
    <row r="387" spans="1:16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</row>
    <row r="388" spans="1:16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</row>
    <row r="389" spans="1:16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</row>
    <row r="390" spans="1:16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</row>
    <row r="391" spans="1:16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</row>
    <row r="392" spans="1:16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</row>
    <row r="393" spans="1:16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</row>
    <row r="394" spans="1:16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</row>
    <row r="395" spans="1:16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</row>
    <row r="396" spans="1:16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</row>
    <row r="397" spans="1:16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</row>
    <row r="398" spans="1:16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</row>
    <row r="399" spans="1:16" x14ac:dyDescent="0.2">
      <c r="A399" s="86"/>
      <c r="B399" s="87" t="s">
        <v>0</v>
      </c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</row>
    <row r="400" spans="1:16" ht="33" customHeight="1" x14ac:dyDescent="0.2">
      <c r="A400" s="19"/>
      <c r="B400" s="19" t="s">
        <v>87</v>
      </c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</row>
    <row r="401" spans="1:16" ht="15" customHeight="1" x14ac:dyDescent="0.2">
      <c r="A401" s="24"/>
      <c r="B401" s="88" t="s">
        <v>57</v>
      </c>
      <c r="C401" s="89">
        <v>2011</v>
      </c>
      <c r="D401" s="89">
        <v>2012</v>
      </c>
      <c r="E401" s="89">
        <v>2013</v>
      </c>
      <c r="F401" s="89">
        <v>2014</v>
      </c>
      <c r="G401" s="89">
        <v>2015</v>
      </c>
      <c r="H401" s="89">
        <v>2016</v>
      </c>
      <c r="I401" s="89">
        <v>2017</v>
      </c>
      <c r="J401" s="89">
        <v>2018</v>
      </c>
      <c r="K401" s="89">
        <v>2019</v>
      </c>
      <c r="L401" s="89">
        <v>2020</v>
      </c>
      <c r="M401" s="89">
        <v>2021</v>
      </c>
      <c r="N401" s="24"/>
      <c r="O401" s="24"/>
      <c r="P401" s="24"/>
    </row>
    <row r="402" spans="1:16" ht="15" customHeight="1" x14ac:dyDescent="0.2">
      <c r="A402" s="24"/>
      <c r="B402" s="90" t="s">
        <v>86</v>
      </c>
      <c r="C402" s="91">
        <v>3.5</v>
      </c>
      <c r="D402" s="91">
        <v>4.3</v>
      </c>
      <c r="E402" s="91">
        <v>5.0999999999999996</v>
      </c>
      <c r="F402" s="91">
        <v>5.9</v>
      </c>
      <c r="G402" s="91">
        <v>6.6</v>
      </c>
      <c r="H402" s="91">
        <v>7.2</v>
      </c>
      <c r="I402" s="91">
        <v>7.7</v>
      </c>
      <c r="J402" s="91">
        <v>8</v>
      </c>
      <c r="K402" s="91">
        <v>8.3000000000000007</v>
      </c>
      <c r="L402" s="91">
        <v>8.6999999999999993</v>
      </c>
      <c r="M402" s="91">
        <v>8.8000000000000007</v>
      </c>
      <c r="N402" s="24"/>
      <c r="O402" s="24"/>
      <c r="P402" s="24"/>
    </row>
    <row r="403" spans="1:16" x14ac:dyDescent="0.2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</row>
    <row r="404" spans="1:16" x14ac:dyDescent="0.2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</row>
    <row r="405" spans="1:16" x14ac:dyDescent="0.2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</row>
    <row r="406" spans="1:16" x14ac:dyDescent="0.2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</row>
    <row r="407" spans="1:16" x14ac:dyDescent="0.2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</row>
    <row r="408" spans="1:16" x14ac:dyDescent="0.2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</row>
    <row r="409" spans="1:16" x14ac:dyDescent="0.2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</row>
    <row r="410" spans="1:16" x14ac:dyDescent="0.2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</row>
    <row r="411" spans="1:16" x14ac:dyDescent="0.2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</row>
    <row r="412" spans="1:16" x14ac:dyDescent="0.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</row>
    <row r="413" spans="1:16" x14ac:dyDescent="0.2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</row>
    <row r="414" spans="1:16" x14ac:dyDescent="0.2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</row>
    <row r="415" spans="1:16" x14ac:dyDescent="0.2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</row>
    <row r="416" spans="1:16" x14ac:dyDescent="0.2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</row>
    <row r="417" spans="1:16" x14ac:dyDescent="0.2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</row>
    <row r="418" spans="1:16" x14ac:dyDescent="0.2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</row>
    <row r="419" spans="1:16" x14ac:dyDescent="0.2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</row>
    <row r="420" spans="1:16" x14ac:dyDescent="0.2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</row>
    <row r="421" spans="1:16" x14ac:dyDescent="0.2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</row>
    <row r="422" spans="1:16" x14ac:dyDescent="0.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</row>
    <row r="423" spans="1:16" x14ac:dyDescent="0.2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</row>
    <row r="424" spans="1:16" x14ac:dyDescent="0.2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</row>
    <row r="425" spans="1:16" x14ac:dyDescent="0.2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</row>
    <row r="426" spans="1:16" x14ac:dyDescent="0.2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</row>
    <row r="427" spans="1:16" x14ac:dyDescent="0.2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</row>
    <row r="428" spans="1:16" x14ac:dyDescent="0.2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</row>
    <row r="429" spans="1:16" x14ac:dyDescent="0.2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</row>
    <row r="430" spans="1:16" x14ac:dyDescent="0.2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</row>
    <row r="431" spans="1:16" x14ac:dyDescent="0.2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</row>
    <row r="432" spans="1:16" x14ac:dyDescent="0.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</row>
    <row r="433" spans="1:16" x14ac:dyDescent="0.2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</row>
    <row r="434" spans="1:16" x14ac:dyDescent="0.2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</row>
    <row r="435" spans="1:16" x14ac:dyDescent="0.2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</row>
    <row r="436" spans="1:16" x14ac:dyDescent="0.2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</row>
    <row r="437" spans="1:16" x14ac:dyDescent="0.2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</row>
    <row r="438" spans="1:16" x14ac:dyDescent="0.2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</row>
    <row r="439" spans="1:16" x14ac:dyDescent="0.2">
      <c r="A439" s="63"/>
      <c r="B439" s="64" t="s">
        <v>0</v>
      </c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</row>
    <row r="440" spans="1:16" ht="33" customHeight="1" x14ac:dyDescent="0.2">
      <c r="A440" s="5"/>
      <c r="B440" s="5" t="s">
        <v>85</v>
      </c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</row>
    <row r="441" spans="1:16" ht="15" customHeight="1" x14ac:dyDescent="0.2">
      <c r="A441" s="7"/>
      <c r="B441" s="8" t="s">
        <v>57</v>
      </c>
      <c r="C441" s="9">
        <v>2014</v>
      </c>
      <c r="D441" s="9">
        <v>2015</v>
      </c>
      <c r="E441" s="9">
        <v>2016</v>
      </c>
      <c r="F441" s="9">
        <v>2017</v>
      </c>
      <c r="G441" s="9">
        <v>2018</v>
      </c>
      <c r="H441" s="9">
        <v>2019</v>
      </c>
      <c r="I441" s="9">
        <v>2020</v>
      </c>
      <c r="J441" s="9" t="s">
        <v>128</v>
      </c>
      <c r="K441" s="7"/>
      <c r="L441" s="7"/>
      <c r="M441" s="7"/>
      <c r="N441" s="7"/>
      <c r="O441" s="7"/>
      <c r="P441" s="7"/>
    </row>
    <row r="442" spans="1:16" ht="15" customHeight="1" x14ac:dyDescent="0.2">
      <c r="A442" s="7"/>
      <c r="B442" s="12" t="s">
        <v>83</v>
      </c>
      <c r="C442" s="101">
        <v>0.1</v>
      </c>
      <c r="D442" s="101">
        <v>0.1</v>
      </c>
      <c r="E442" s="101">
        <v>0.3</v>
      </c>
      <c r="F442" s="101">
        <v>0.4</v>
      </c>
      <c r="G442" s="101">
        <v>0.5</v>
      </c>
      <c r="H442" s="101">
        <v>0.8</v>
      </c>
      <c r="I442" s="101">
        <v>1.2</v>
      </c>
      <c r="J442" s="101">
        <v>1.7</v>
      </c>
      <c r="K442" s="7"/>
      <c r="L442" s="7"/>
      <c r="M442" s="7"/>
      <c r="N442" s="7"/>
      <c r="O442" s="7"/>
      <c r="P442" s="7"/>
    </row>
    <row r="443" spans="1:16" ht="15" customHeight="1" x14ac:dyDescent="0.2">
      <c r="A443" s="7"/>
      <c r="B443" s="12" t="s">
        <v>84</v>
      </c>
      <c r="C443" s="101">
        <v>0.2</v>
      </c>
      <c r="D443" s="101">
        <v>0.3</v>
      </c>
      <c r="E443" s="101">
        <v>0.3</v>
      </c>
      <c r="F443" s="101">
        <v>0.4</v>
      </c>
      <c r="G443" s="101">
        <v>0.6</v>
      </c>
      <c r="H443" s="101">
        <v>0.7</v>
      </c>
      <c r="I443" s="101">
        <v>0.8</v>
      </c>
      <c r="J443" s="101">
        <v>0.9</v>
      </c>
      <c r="K443" s="7"/>
      <c r="L443" s="7"/>
      <c r="M443" s="7"/>
      <c r="N443" s="7"/>
      <c r="O443" s="7"/>
      <c r="P443" s="7"/>
    </row>
    <row r="444" spans="1:16" ht="15" customHeight="1" x14ac:dyDescent="0.2">
      <c r="A444" s="7"/>
      <c r="B444" s="12" t="s">
        <v>59</v>
      </c>
      <c r="C444" s="101">
        <v>0.30000000000000004</v>
      </c>
      <c r="D444" s="101">
        <v>0.4</v>
      </c>
      <c r="E444" s="101">
        <v>0.6</v>
      </c>
      <c r="F444" s="101">
        <v>0.8</v>
      </c>
      <c r="G444" s="101">
        <v>1.1000000000000001</v>
      </c>
      <c r="H444" s="101">
        <v>1.5</v>
      </c>
      <c r="I444" s="96">
        <v>2</v>
      </c>
      <c r="J444" s="101">
        <v>2.6</v>
      </c>
      <c r="K444" s="7"/>
      <c r="L444" s="7"/>
      <c r="M444" s="7"/>
      <c r="N444" s="7"/>
      <c r="O444" s="7"/>
      <c r="P444" s="7"/>
    </row>
    <row r="445" spans="1:16" ht="16.5" x14ac:dyDescent="0.2">
      <c r="A445" s="7"/>
      <c r="B445" s="7" t="s">
        <v>150</v>
      </c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</row>
    <row r="446" spans="1:16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</row>
    <row r="447" spans="1:16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</row>
    <row r="448" spans="1:16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</row>
    <row r="449" spans="1:16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</row>
    <row r="450" spans="1:16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</row>
    <row r="451" spans="1:16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</row>
    <row r="452" spans="1:16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</row>
    <row r="453" spans="1:16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</row>
    <row r="454" spans="1:16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</row>
    <row r="455" spans="1:16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</row>
    <row r="456" spans="1:16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</row>
    <row r="457" spans="1:16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</row>
    <row r="458" spans="1:16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</row>
    <row r="459" spans="1:16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</row>
    <row r="460" spans="1:16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</row>
    <row r="461" spans="1:16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</row>
    <row r="462" spans="1:16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</row>
    <row r="463" spans="1:16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</row>
    <row r="464" spans="1:16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</row>
    <row r="465" spans="1:16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</row>
    <row r="466" spans="1:16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</row>
    <row r="467" spans="1:16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</row>
    <row r="468" spans="1:16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</row>
    <row r="469" spans="1:16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</row>
    <row r="470" spans="1:16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</row>
    <row r="471" spans="1:16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</row>
    <row r="472" spans="1:16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</row>
    <row r="473" spans="1:16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</row>
    <row r="474" spans="1:16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</row>
    <row r="475" spans="1:16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</row>
    <row r="476" spans="1:16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</row>
    <row r="477" spans="1:16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</row>
    <row r="478" spans="1:16" x14ac:dyDescent="0.2">
      <c r="A478" s="7"/>
      <c r="B478" s="102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</row>
    <row r="479" spans="1:16" x14ac:dyDescent="0.2">
      <c r="A479" s="86"/>
      <c r="B479" s="103" t="s">
        <v>0</v>
      </c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</row>
    <row r="480" spans="1:16" ht="33" customHeight="1" thickBot="1" x14ac:dyDescent="0.25">
      <c r="A480" s="63"/>
      <c r="B480" s="104" t="s">
        <v>82</v>
      </c>
      <c r="C480" s="105"/>
      <c r="D480" s="105"/>
      <c r="E480" s="105"/>
      <c r="F480" s="105"/>
      <c r="G480" s="106"/>
      <c r="H480" s="106"/>
      <c r="I480" s="24"/>
      <c r="J480" s="24"/>
      <c r="K480" s="24"/>
      <c r="L480" s="24"/>
      <c r="M480" s="24"/>
      <c r="N480" s="24"/>
      <c r="O480" s="24"/>
      <c r="P480" s="24"/>
    </row>
    <row r="481" spans="1:153" s="270" customFormat="1" ht="15" customHeight="1" x14ac:dyDescent="0.25">
      <c r="A481" s="179"/>
      <c r="B481" s="180"/>
      <c r="C481" s="180"/>
      <c r="D481" s="284">
        <v>2019</v>
      </c>
      <c r="E481" s="284">
        <v>2020</v>
      </c>
      <c r="F481" s="284" t="s">
        <v>126</v>
      </c>
      <c r="G481" s="181"/>
      <c r="H481" s="181"/>
      <c r="I481" s="182"/>
      <c r="J481" s="182"/>
      <c r="K481" s="182"/>
      <c r="L481" s="182"/>
      <c r="M481" s="182"/>
      <c r="N481" s="182"/>
      <c r="O481" s="182"/>
      <c r="P481" s="182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</row>
    <row r="482" spans="1:153" ht="27.95" customHeight="1" x14ac:dyDescent="0.2">
      <c r="A482" s="63"/>
      <c r="B482" s="288" t="s">
        <v>82</v>
      </c>
      <c r="C482" s="289"/>
      <c r="D482" s="285">
        <v>5.3</v>
      </c>
      <c r="E482" s="285">
        <v>6.7</v>
      </c>
      <c r="F482" s="285">
        <v>8.9</v>
      </c>
      <c r="G482" s="107"/>
      <c r="H482" s="108"/>
      <c r="I482" s="106"/>
      <c r="J482" s="24"/>
      <c r="K482" s="24"/>
      <c r="L482" s="24"/>
      <c r="M482" s="24"/>
      <c r="N482" s="24"/>
      <c r="O482" s="24"/>
      <c r="P482" s="24"/>
    </row>
    <row r="483" spans="1:153" s="266" customFormat="1" ht="15" customHeight="1" x14ac:dyDescent="0.2">
      <c r="A483" s="109"/>
      <c r="B483" s="290" t="s">
        <v>137</v>
      </c>
      <c r="C483" s="291"/>
      <c r="D483" s="285">
        <v>1.5</v>
      </c>
      <c r="E483" s="285">
        <v>2</v>
      </c>
      <c r="F483" s="285">
        <v>2.6</v>
      </c>
      <c r="G483" s="110"/>
      <c r="H483" s="108"/>
      <c r="I483" s="88"/>
      <c r="J483" s="88"/>
      <c r="K483" s="88"/>
      <c r="L483" s="88"/>
      <c r="M483" s="88"/>
      <c r="N483" s="88"/>
      <c r="O483" s="88"/>
      <c r="P483" s="88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</row>
    <row r="484" spans="1:153" s="266" customFormat="1" ht="15" customHeight="1" x14ac:dyDescent="0.2">
      <c r="A484" s="109"/>
      <c r="B484" s="290" t="s">
        <v>81</v>
      </c>
      <c r="C484" s="291"/>
      <c r="D484" s="286">
        <f>D483/D482</f>
        <v>0.28301886792452829</v>
      </c>
      <c r="E484" s="286">
        <f>E483/E482</f>
        <v>0.29850746268656714</v>
      </c>
      <c r="F484" s="286">
        <f>F483/F482</f>
        <v>0.29213483146067415</v>
      </c>
      <c r="G484" s="111"/>
      <c r="H484" s="112"/>
      <c r="I484" s="110"/>
      <c r="J484" s="88"/>
      <c r="K484" s="88"/>
      <c r="L484" s="88"/>
      <c r="M484" s="88"/>
      <c r="N484" s="88"/>
      <c r="O484" s="88"/>
      <c r="P484" s="88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</row>
    <row r="485" spans="1:153" ht="15" thickBot="1" x14ac:dyDescent="0.25">
      <c r="A485" s="63"/>
      <c r="B485" s="113"/>
      <c r="C485" s="113"/>
      <c r="D485" s="114"/>
      <c r="E485" s="114"/>
      <c r="F485" s="114"/>
      <c r="G485" s="110"/>
      <c r="H485" s="115"/>
      <c r="I485" s="24"/>
      <c r="J485" s="24"/>
      <c r="K485" s="24"/>
      <c r="L485" s="24"/>
      <c r="M485" s="24"/>
      <c r="N485" s="24"/>
      <c r="O485" s="24"/>
      <c r="P485" s="24"/>
    </row>
    <row r="486" spans="1:153" x14ac:dyDescent="0.2">
      <c r="A486" s="63"/>
      <c r="B486" s="155" t="s">
        <v>155</v>
      </c>
      <c r="C486" s="24"/>
      <c r="D486" s="24"/>
      <c r="E486" s="24"/>
      <c r="F486" s="24"/>
      <c r="G486" s="24"/>
      <c r="H486" s="116"/>
      <c r="I486" s="24"/>
      <c r="J486" s="24"/>
      <c r="K486" s="24"/>
      <c r="L486" s="24"/>
      <c r="M486" s="24"/>
      <c r="N486" s="24"/>
      <c r="O486" s="24"/>
      <c r="P486" s="24"/>
    </row>
    <row r="487" spans="1:153" x14ac:dyDescent="0.2">
      <c r="A487" s="63"/>
      <c r="B487" s="117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</row>
    <row r="488" spans="1:153" x14ac:dyDescent="0.2">
      <c r="A488" s="63"/>
      <c r="B488" s="117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</row>
    <row r="489" spans="1:153" x14ac:dyDescent="0.2">
      <c r="A489" s="63"/>
      <c r="B489" s="117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</row>
    <row r="490" spans="1:153" x14ac:dyDescent="0.2">
      <c r="A490" s="63"/>
      <c r="B490" s="117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</row>
    <row r="491" spans="1:153" x14ac:dyDescent="0.2">
      <c r="A491" s="63"/>
      <c r="B491" s="117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</row>
    <row r="492" spans="1:153" x14ac:dyDescent="0.2">
      <c r="A492" s="63"/>
      <c r="B492" s="117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</row>
    <row r="493" spans="1:153" x14ac:dyDescent="0.2">
      <c r="A493" s="63"/>
      <c r="B493" s="117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</row>
    <row r="494" spans="1:153" x14ac:dyDescent="0.2">
      <c r="A494" s="63"/>
      <c r="B494" s="117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</row>
    <row r="495" spans="1:153" x14ac:dyDescent="0.2">
      <c r="A495" s="63"/>
      <c r="B495" s="117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</row>
    <row r="496" spans="1:153" x14ac:dyDescent="0.2">
      <c r="A496" s="63"/>
      <c r="B496" s="117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</row>
    <row r="497" spans="1:16" x14ac:dyDescent="0.2">
      <c r="A497" s="63"/>
      <c r="B497" s="117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</row>
    <row r="498" spans="1:16" x14ac:dyDescent="0.2">
      <c r="A498" s="63"/>
      <c r="B498" s="117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</row>
    <row r="499" spans="1:16" x14ac:dyDescent="0.2">
      <c r="A499" s="63"/>
      <c r="B499" s="117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</row>
    <row r="500" spans="1:16" x14ac:dyDescent="0.2">
      <c r="A500" s="63"/>
      <c r="B500" s="117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</row>
    <row r="501" spans="1:16" x14ac:dyDescent="0.2">
      <c r="A501" s="63"/>
      <c r="B501" s="117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</row>
    <row r="502" spans="1:16" x14ac:dyDescent="0.2">
      <c r="A502" s="63"/>
      <c r="B502" s="117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</row>
    <row r="503" spans="1:16" x14ac:dyDescent="0.2">
      <c r="A503" s="63"/>
      <c r="B503" s="117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</row>
    <row r="504" spans="1:16" x14ac:dyDescent="0.2">
      <c r="A504" s="63"/>
      <c r="B504" s="117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</row>
    <row r="505" spans="1:16" x14ac:dyDescent="0.2">
      <c r="A505" s="63"/>
      <c r="B505" s="117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</row>
    <row r="506" spans="1:16" x14ac:dyDescent="0.2">
      <c r="A506" s="63"/>
      <c r="B506" s="117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</row>
    <row r="507" spans="1:16" x14ac:dyDescent="0.2">
      <c r="A507" s="63"/>
      <c r="B507" s="117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</row>
    <row r="508" spans="1:16" x14ac:dyDescent="0.2">
      <c r="A508" s="63"/>
      <c r="B508" s="117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</row>
    <row r="509" spans="1:16" x14ac:dyDescent="0.2">
      <c r="A509" s="63"/>
      <c r="B509" s="117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</row>
    <row r="510" spans="1:16" x14ac:dyDescent="0.2">
      <c r="A510" s="63"/>
      <c r="B510" s="117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</row>
    <row r="511" spans="1:16" x14ac:dyDescent="0.2">
      <c r="A511" s="63"/>
      <c r="B511" s="117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</row>
    <row r="512" spans="1:16" x14ac:dyDescent="0.2">
      <c r="A512" s="63"/>
      <c r="B512" s="117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</row>
    <row r="513" spans="1:153" x14ac:dyDescent="0.2">
      <c r="A513" s="63"/>
      <c r="B513" s="117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</row>
    <row r="514" spans="1:153" x14ac:dyDescent="0.2">
      <c r="A514" s="63"/>
      <c r="B514" s="117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</row>
    <row r="515" spans="1:153" x14ac:dyDescent="0.2">
      <c r="A515" s="63"/>
      <c r="B515" s="117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</row>
    <row r="516" spans="1:153" x14ac:dyDescent="0.2">
      <c r="A516" s="63"/>
      <c r="B516" s="117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</row>
    <row r="517" spans="1:153" x14ac:dyDescent="0.2">
      <c r="A517" s="63"/>
      <c r="B517" s="117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</row>
    <row r="518" spans="1:153" x14ac:dyDescent="0.2">
      <c r="A518" s="63"/>
      <c r="B518" s="117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</row>
    <row r="519" spans="1:153" x14ac:dyDescent="0.2">
      <c r="A519" s="63"/>
      <c r="B519" s="64" t="s">
        <v>0</v>
      </c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</row>
    <row r="520" spans="1:153" ht="33" customHeight="1" x14ac:dyDescent="0.2">
      <c r="A520" s="5"/>
      <c r="B520" s="5" t="s">
        <v>80</v>
      </c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</row>
    <row r="521" spans="1:153" ht="15" customHeight="1" x14ac:dyDescent="0.25">
      <c r="A521" s="7"/>
      <c r="B521" s="8"/>
      <c r="C521" s="8"/>
      <c r="D521" s="8"/>
      <c r="E521" s="8"/>
      <c r="F521" s="183">
        <v>2011</v>
      </c>
      <c r="G521" s="183">
        <v>2012</v>
      </c>
      <c r="H521" s="183">
        <v>2013</v>
      </c>
      <c r="I521" s="183">
        <v>2014</v>
      </c>
      <c r="J521" s="183">
        <v>2015</v>
      </c>
      <c r="K521" s="183">
        <v>2016</v>
      </c>
      <c r="L521" s="183">
        <v>2017</v>
      </c>
      <c r="M521" s="183">
        <v>2018</v>
      </c>
      <c r="N521" s="183">
        <v>2019</v>
      </c>
      <c r="O521" s="183">
        <v>2020</v>
      </c>
      <c r="P521" s="183" t="s">
        <v>127</v>
      </c>
    </row>
    <row r="522" spans="1:153" ht="15" customHeight="1" x14ac:dyDescent="0.2">
      <c r="A522" s="7"/>
      <c r="B522" s="12" t="s">
        <v>79</v>
      </c>
      <c r="C522" s="12"/>
      <c r="D522" s="12"/>
      <c r="E522" s="12"/>
      <c r="F522" s="118">
        <v>6</v>
      </c>
      <c r="G522" s="118">
        <v>7</v>
      </c>
      <c r="H522" s="118">
        <v>10</v>
      </c>
      <c r="I522" s="118">
        <v>12</v>
      </c>
      <c r="J522" s="118">
        <v>17</v>
      </c>
      <c r="K522" s="118">
        <v>28</v>
      </c>
      <c r="L522" s="118">
        <v>39</v>
      </c>
      <c r="M522" s="118">
        <v>46</v>
      </c>
      <c r="N522" s="118">
        <v>60</v>
      </c>
      <c r="O522" s="118">
        <v>81</v>
      </c>
      <c r="P522" s="118">
        <v>100</v>
      </c>
    </row>
    <row r="523" spans="1:153" ht="15" customHeight="1" x14ac:dyDescent="0.2">
      <c r="A523" s="7"/>
      <c r="B523" s="12" t="s">
        <v>138</v>
      </c>
      <c r="C523" s="12"/>
      <c r="D523" s="12"/>
      <c r="E523" s="12"/>
      <c r="F523" s="118">
        <v>17</v>
      </c>
      <c r="G523" s="118">
        <v>21</v>
      </c>
      <c r="H523" s="118">
        <v>29</v>
      </c>
      <c r="I523" s="118">
        <v>34</v>
      </c>
      <c r="J523" s="118">
        <v>47</v>
      </c>
      <c r="K523" s="118">
        <v>74</v>
      </c>
      <c r="L523" s="118">
        <v>98</v>
      </c>
      <c r="M523" s="118">
        <v>112</v>
      </c>
      <c r="N523" s="118">
        <v>142</v>
      </c>
      <c r="O523" s="118">
        <v>186</v>
      </c>
      <c r="P523" s="118">
        <v>226</v>
      </c>
    </row>
    <row r="524" spans="1:153" ht="15" customHeight="1" x14ac:dyDescent="0.2">
      <c r="A524" s="7"/>
      <c r="B524" s="15" t="s">
        <v>136</v>
      </c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</row>
    <row r="525" spans="1:153" ht="15" customHeight="1" x14ac:dyDescent="0.2">
      <c r="A525" s="7"/>
      <c r="B525" s="15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</row>
    <row r="526" spans="1:153" ht="15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</row>
    <row r="527" spans="1:153" s="266" customFormat="1" ht="15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</row>
    <row r="528" spans="1:153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</row>
    <row r="529" spans="1:16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</row>
    <row r="530" spans="1:16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</row>
    <row r="531" spans="1:16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</row>
    <row r="532" spans="1:16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</row>
    <row r="533" spans="1:16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</row>
    <row r="534" spans="1:16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</row>
    <row r="535" spans="1:16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</row>
    <row r="536" spans="1:16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</row>
    <row r="537" spans="1:16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</row>
    <row r="538" spans="1:16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</row>
    <row r="539" spans="1:16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</row>
    <row r="540" spans="1:16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</row>
    <row r="541" spans="1:16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</row>
    <row r="542" spans="1:16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</row>
    <row r="543" spans="1:16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</row>
    <row r="544" spans="1:16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</row>
    <row r="545" spans="1:16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</row>
    <row r="546" spans="1:16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</row>
    <row r="547" spans="1:16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</row>
    <row r="548" spans="1:16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</row>
    <row r="549" spans="1:16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</row>
    <row r="550" spans="1:16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</row>
    <row r="551" spans="1:16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</row>
    <row r="552" spans="1:16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</row>
    <row r="553" spans="1:16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</row>
    <row r="554" spans="1:16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</row>
    <row r="555" spans="1:16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</row>
    <row r="556" spans="1:16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</row>
    <row r="557" spans="1:16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</row>
    <row r="558" spans="1:16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</row>
    <row r="559" spans="1:16" x14ac:dyDescent="0.2">
      <c r="A559" s="86"/>
      <c r="B559" s="87" t="s">
        <v>0</v>
      </c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</row>
    <row r="560" spans="1:16" ht="33" customHeight="1" x14ac:dyDescent="0.2">
      <c r="A560" s="63"/>
      <c r="B560" s="19" t="s">
        <v>151</v>
      </c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</row>
    <row r="561" spans="1:16" ht="15" x14ac:dyDescent="0.25">
      <c r="A561" s="63"/>
      <c r="B561" s="186" t="s">
        <v>57</v>
      </c>
      <c r="C561" s="187" t="s">
        <v>78</v>
      </c>
      <c r="D561" s="187" t="s">
        <v>77</v>
      </c>
      <c r="E561" s="187" t="s">
        <v>76</v>
      </c>
      <c r="F561" s="187" t="s">
        <v>75</v>
      </c>
      <c r="G561" s="187" t="s">
        <v>74</v>
      </c>
      <c r="H561" s="187" t="s">
        <v>73</v>
      </c>
      <c r="I561" s="187" t="s">
        <v>72</v>
      </c>
      <c r="J561" s="188" t="s">
        <v>127</v>
      </c>
      <c r="K561" s="24"/>
      <c r="L561" s="24"/>
      <c r="M561" s="24"/>
      <c r="N561" s="24"/>
      <c r="O561" s="24"/>
      <c r="P561" s="24"/>
    </row>
    <row r="562" spans="1:16" x14ac:dyDescent="0.2">
      <c r="A562" s="63"/>
      <c r="B562" s="189" t="s">
        <v>61</v>
      </c>
      <c r="C562" s="190">
        <v>20.7</v>
      </c>
      <c r="D562" s="190">
        <v>20.199999999999996</v>
      </c>
      <c r="E562" s="190">
        <v>19.900000000000002</v>
      </c>
      <c r="F562" s="190">
        <v>19.200000000000003</v>
      </c>
      <c r="G562" s="190">
        <v>18.500000000000004</v>
      </c>
      <c r="H562" s="190">
        <v>17.800000000000004</v>
      </c>
      <c r="I562" s="190">
        <v>17.5</v>
      </c>
      <c r="J562" s="190">
        <v>17.399999999999999</v>
      </c>
      <c r="K562" s="24"/>
      <c r="L562" s="24"/>
      <c r="M562" s="24"/>
      <c r="N562" s="24"/>
      <c r="O562" s="24"/>
      <c r="P562" s="24"/>
    </row>
    <row r="563" spans="1:16" x14ac:dyDescent="0.2">
      <c r="A563" s="63"/>
      <c r="B563" s="189" t="s">
        <v>60</v>
      </c>
      <c r="C563" s="190">
        <v>16.8</v>
      </c>
      <c r="D563" s="190">
        <v>17.600000000000001</v>
      </c>
      <c r="E563" s="190">
        <v>18.3</v>
      </c>
      <c r="F563" s="190">
        <v>19.399999999999999</v>
      </c>
      <c r="G563" s="190">
        <v>19.899999999999999</v>
      </c>
      <c r="H563" s="190">
        <v>20.499999999999996</v>
      </c>
      <c r="I563" s="190">
        <v>20.9</v>
      </c>
      <c r="J563" s="190">
        <v>21.2</v>
      </c>
      <c r="K563" s="24"/>
      <c r="L563" s="24"/>
      <c r="M563" s="24"/>
      <c r="N563" s="24"/>
      <c r="O563" s="24"/>
      <c r="P563" s="24"/>
    </row>
    <row r="564" spans="1:16" x14ac:dyDescent="0.2">
      <c r="A564" s="63"/>
      <c r="B564" s="189" t="s">
        <v>59</v>
      </c>
      <c r="C564" s="190">
        <v>37.5</v>
      </c>
      <c r="D564" s="190">
        <v>37.799999999999997</v>
      </c>
      <c r="E564" s="190">
        <v>38.200000000000003</v>
      </c>
      <c r="F564" s="190">
        <v>38.6</v>
      </c>
      <c r="G564" s="190">
        <v>38.400000000000006</v>
      </c>
      <c r="H564" s="190">
        <v>38.299999999999997</v>
      </c>
      <c r="I564" s="190">
        <v>38.4</v>
      </c>
      <c r="J564" s="190">
        <v>38.599999999999994</v>
      </c>
      <c r="K564" s="24"/>
      <c r="L564" s="24"/>
      <c r="M564" s="24"/>
      <c r="N564" s="24"/>
      <c r="O564" s="24"/>
      <c r="P564" s="24"/>
    </row>
    <row r="565" spans="1:16" x14ac:dyDescent="0.2">
      <c r="A565" s="63"/>
      <c r="B565" s="279" t="s">
        <v>156</v>
      </c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</row>
    <row r="566" spans="1:16" x14ac:dyDescent="0.2">
      <c r="A566" s="63"/>
      <c r="B566" s="6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</row>
    <row r="567" spans="1:16" x14ac:dyDescent="0.2">
      <c r="A567" s="63"/>
      <c r="B567" s="6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</row>
    <row r="568" spans="1:16" x14ac:dyDescent="0.2">
      <c r="A568" s="63"/>
      <c r="B568" s="6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</row>
    <row r="569" spans="1:16" x14ac:dyDescent="0.2">
      <c r="A569" s="63"/>
      <c r="B569" s="6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</row>
    <row r="570" spans="1:16" x14ac:dyDescent="0.2">
      <c r="A570" s="63"/>
      <c r="B570" s="6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</row>
    <row r="571" spans="1:16" x14ac:dyDescent="0.2">
      <c r="A571" s="63"/>
      <c r="B571" s="6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</row>
    <row r="572" spans="1:16" x14ac:dyDescent="0.2">
      <c r="A572" s="63"/>
      <c r="B572" s="6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</row>
    <row r="573" spans="1:16" x14ac:dyDescent="0.2">
      <c r="A573" s="63"/>
      <c r="B573" s="6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</row>
    <row r="574" spans="1:16" x14ac:dyDescent="0.2">
      <c r="A574" s="63"/>
      <c r="B574" s="6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</row>
    <row r="575" spans="1:16" x14ac:dyDescent="0.2">
      <c r="A575" s="63"/>
      <c r="B575" s="6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</row>
    <row r="576" spans="1:16" x14ac:dyDescent="0.2">
      <c r="A576" s="63"/>
      <c r="B576" s="6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</row>
    <row r="577" spans="1:16" x14ac:dyDescent="0.2">
      <c r="A577" s="63"/>
      <c r="B577" s="6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</row>
    <row r="578" spans="1:16" x14ac:dyDescent="0.2">
      <c r="A578" s="63"/>
      <c r="B578" s="6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</row>
    <row r="579" spans="1:16" x14ac:dyDescent="0.2">
      <c r="A579" s="63"/>
      <c r="B579" s="6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</row>
    <row r="580" spans="1:16" x14ac:dyDescent="0.2">
      <c r="A580" s="63"/>
      <c r="B580" s="6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</row>
    <row r="581" spans="1:16" x14ac:dyDescent="0.2">
      <c r="A581" s="63"/>
      <c r="B581" s="6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</row>
    <row r="582" spans="1:16" x14ac:dyDescent="0.2">
      <c r="A582" s="63"/>
      <c r="B582" s="6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</row>
    <row r="583" spans="1:16" x14ac:dyDescent="0.2">
      <c r="A583" s="63"/>
      <c r="B583" s="6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</row>
    <row r="584" spans="1:16" x14ac:dyDescent="0.2">
      <c r="A584" s="63"/>
      <c r="B584" s="6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</row>
    <row r="585" spans="1:16" x14ac:dyDescent="0.2">
      <c r="A585" s="63"/>
      <c r="B585" s="6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</row>
    <row r="586" spans="1:16" x14ac:dyDescent="0.2">
      <c r="A586" s="63"/>
      <c r="B586" s="6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</row>
    <row r="587" spans="1:16" x14ac:dyDescent="0.2">
      <c r="A587" s="63"/>
      <c r="B587" s="6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</row>
    <row r="588" spans="1:16" x14ac:dyDescent="0.2">
      <c r="A588" s="63"/>
      <c r="B588" s="6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</row>
    <row r="589" spans="1:16" x14ac:dyDescent="0.2">
      <c r="A589" s="63"/>
      <c r="B589" s="6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</row>
    <row r="590" spans="1:16" x14ac:dyDescent="0.2">
      <c r="A590" s="63"/>
      <c r="B590" s="6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</row>
    <row r="591" spans="1:16" x14ac:dyDescent="0.2">
      <c r="A591" s="63"/>
      <c r="B591" s="6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</row>
    <row r="592" spans="1:16" x14ac:dyDescent="0.2">
      <c r="A592" s="63"/>
      <c r="B592" s="6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</row>
    <row r="593" spans="1:153" x14ac:dyDescent="0.2">
      <c r="A593" s="63"/>
      <c r="B593" s="6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</row>
    <row r="594" spans="1:153" x14ac:dyDescent="0.2">
      <c r="A594" s="63"/>
      <c r="B594" s="6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</row>
    <row r="595" spans="1:153" x14ac:dyDescent="0.2">
      <c r="A595" s="63"/>
      <c r="B595" s="6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</row>
    <row r="596" spans="1:153" x14ac:dyDescent="0.2">
      <c r="A596" s="63"/>
      <c r="B596" s="6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</row>
    <row r="597" spans="1:153" x14ac:dyDescent="0.2">
      <c r="A597" s="63"/>
      <c r="B597" s="6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</row>
    <row r="598" spans="1:153" x14ac:dyDescent="0.2">
      <c r="A598" s="63"/>
      <c r="B598" s="6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</row>
    <row r="599" spans="1:153" x14ac:dyDescent="0.2">
      <c r="A599" s="63"/>
      <c r="B599" s="64" t="s">
        <v>0</v>
      </c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</row>
    <row r="600" spans="1:153" ht="33" customHeight="1" thickBot="1" x14ac:dyDescent="0.25">
      <c r="A600" s="5"/>
      <c r="B600" s="191" t="s">
        <v>157</v>
      </c>
      <c r="C600" s="192"/>
      <c r="D600" s="192"/>
      <c r="E600" s="192"/>
      <c r="F600" s="192"/>
      <c r="G600" s="192"/>
      <c r="H600" s="192"/>
      <c r="I600" s="192"/>
      <c r="J600" s="192"/>
      <c r="K600" s="7"/>
      <c r="L600" s="7"/>
      <c r="M600" s="7"/>
      <c r="N600" s="7"/>
      <c r="O600" s="7"/>
      <c r="P600" s="7"/>
    </row>
    <row r="601" spans="1:153" ht="15" x14ac:dyDescent="0.2">
      <c r="A601" s="7"/>
      <c r="B601" s="193"/>
      <c r="C601" s="193"/>
      <c r="D601" s="295">
        <v>2019</v>
      </c>
      <c r="E601" s="295"/>
      <c r="F601" s="295">
        <v>2020</v>
      </c>
      <c r="G601" s="295"/>
      <c r="H601" s="295" t="s">
        <v>128</v>
      </c>
      <c r="I601" s="295"/>
      <c r="J601" s="295"/>
      <c r="K601" s="7"/>
      <c r="L601" s="7"/>
      <c r="M601" s="7"/>
      <c r="N601" s="7"/>
      <c r="O601" s="7"/>
      <c r="P601" s="7"/>
    </row>
    <row r="602" spans="1:153" ht="30" customHeight="1" x14ac:dyDescent="0.25">
      <c r="A602" s="7"/>
      <c r="B602" s="194"/>
      <c r="C602" s="194"/>
      <c r="D602" s="195" t="s">
        <v>70</v>
      </c>
      <c r="E602" s="196" t="s">
        <v>71</v>
      </c>
      <c r="F602" s="195" t="s">
        <v>70</v>
      </c>
      <c r="G602" s="196" t="s">
        <v>71</v>
      </c>
      <c r="H602" s="195" t="s">
        <v>70</v>
      </c>
      <c r="I602" s="304" t="s">
        <v>69</v>
      </c>
      <c r="J602" s="304"/>
      <c r="K602" s="197"/>
      <c r="L602" s="7"/>
      <c r="M602" s="11"/>
      <c r="N602" s="7"/>
      <c r="O602" s="7"/>
      <c r="P602" s="7"/>
    </row>
    <row r="603" spans="1:153" s="272" customFormat="1" ht="15" customHeight="1" x14ac:dyDescent="0.2">
      <c r="A603" s="7"/>
      <c r="B603" s="198"/>
      <c r="C603" s="198"/>
      <c r="D603" s="199" t="s">
        <v>57</v>
      </c>
      <c r="E603" s="199" t="s">
        <v>24</v>
      </c>
      <c r="F603" s="200" t="s">
        <v>57</v>
      </c>
      <c r="G603" s="200" t="s">
        <v>67</v>
      </c>
      <c r="H603" s="200" t="s">
        <v>57</v>
      </c>
      <c r="I603" s="200" t="s">
        <v>68</v>
      </c>
      <c r="J603" s="200" t="s">
        <v>67</v>
      </c>
      <c r="K603" s="7"/>
      <c r="L603" s="7"/>
      <c r="M603" s="7"/>
      <c r="N603" s="7"/>
      <c r="O603" s="7"/>
      <c r="P603" s="7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</row>
    <row r="604" spans="1:153" ht="15" customHeight="1" x14ac:dyDescent="0.2">
      <c r="A604" s="201"/>
      <c r="B604" s="202" t="s">
        <v>129</v>
      </c>
      <c r="C604" s="202"/>
      <c r="D604" s="203">
        <v>27.79</v>
      </c>
      <c r="E604" s="204">
        <v>38</v>
      </c>
      <c r="F604" s="203">
        <v>27.85</v>
      </c>
      <c r="G604" s="204">
        <v>39</v>
      </c>
      <c r="H604" s="205">
        <v>27.6</v>
      </c>
      <c r="I604" s="205">
        <v>10.7</v>
      </c>
      <c r="J604" s="204">
        <f>I604/H604*100</f>
        <v>38.768115942028977</v>
      </c>
      <c r="K604" s="201"/>
      <c r="L604" s="201"/>
      <c r="M604" s="201"/>
      <c r="N604" s="201"/>
      <c r="O604" s="201"/>
      <c r="P604" s="201"/>
    </row>
    <row r="605" spans="1:153" ht="15" customHeight="1" x14ac:dyDescent="0.2">
      <c r="A605" s="7"/>
      <c r="B605" s="206" t="s">
        <v>63</v>
      </c>
      <c r="C605" s="206"/>
      <c r="D605" s="205">
        <v>7.81</v>
      </c>
      <c r="E605" s="204">
        <v>100</v>
      </c>
      <c r="F605" s="205">
        <v>8.2200000000000006</v>
      </c>
      <c r="G605" s="204">
        <v>100</v>
      </c>
      <c r="H605" s="205">
        <v>8.43</v>
      </c>
      <c r="I605" s="205">
        <v>8.4</v>
      </c>
      <c r="J605" s="204">
        <f>I605/H605*100</f>
        <v>99.64412811387902</v>
      </c>
      <c r="K605" s="7"/>
      <c r="L605" s="7"/>
      <c r="M605" s="7"/>
      <c r="N605" s="7"/>
      <c r="O605" s="7"/>
      <c r="P605" s="7"/>
    </row>
    <row r="606" spans="1:153" ht="15" customHeight="1" x14ac:dyDescent="0.2">
      <c r="A606" s="7"/>
      <c r="B606" s="206" t="s">
        <v>123</v>
      </c>
      <c r="C606" s="206"/>
      <c r="D606" s="205">
        <v>1.49</v>
      </c>
      <c r="E606" s="204">
        <v>84</v>
      </c>
      <c r="F606" s="205">
        <v>1.87</v>
      </c>
      <c r="G606" s="204">
        <v>81</v>
      </c>
      <c r="H606" s="205">
        <v>2.4900000000000002</v>
      </c>
      <c r="I606" s="205">
        <v>1.98</v>
      </c>
      <c r="J606" s="204">
        <f>I606/H606*100</f>
        <v>79.518072289156621</v>
      </c>
      <c r="K606" s="7"/>
      <c r="L606" s="7"/>
      <c r="M606" s="7"/>
      <c r="N606" s="7"/>
      <c r="O606" s="7"/>
      <c r="P606" s="7"/>
    </row>
    <row r="607" spans="1:153" ht="15" customHeight="1" x14ac:dyDescent="0.2">
      <c r="A607" s="7"/>
      <c r="B607" s="206" t="s">
        <v>130</v>
      </c>
      <c r="C607" s="206"/>
      <c r="D607" s="205">
        <v>1.18</v>
      </c>
      <c r="E607" s="204">
        <v>76</v>
      </c>
      <c r="F607" s="205">
        <v>0.44</v>
      </c>
      <c r="G607" s="204">
        <v>97</v>
      </c>
      <c r="H607" s="205">
        <v>0.1</v>
      </c>
      <c r="I607" s="205">
        <v>0.1</v>
      </c>
      <c r="J607" s="204">
        <f>I607/H607*100</f>
        <v>100</v>
      </c>
      <c r="K607" s="7"/>
      <c r="L607" s="7"/>
      <c r="M607" s="7"/>
      <c r="N607" s="7"/>
      <c r="O607" s="7"/>
      <c r="P607" s="7"/>
    </row>
    <row r="608" spans="1:153" ht="15" customHeight="1" x14ac:dyDescent="0.2">
      <c r="A608" s="7"/>
      <c r="B608" s="207" t="s">
        <v>139</v>
      </c>
      <c r="C608" s="207"/>
      <c r="D608" s="208">
        <f>SUM(D604:D607)</f>
        <v>38.270000000000003</v>
      </c>
      <c r="E608" s="209">
        <v>54</v>
      </c>
      <c r="F608" s="205">
        <f>SUM(F604:F607)</f>
        <v>38.379999999999995</v>
      </c>
      <c r="G608" s="209">
        <v>54</v>
      </c>
      <c r="H608" s="205">
        <f>SUM(H604:H607)</f>
        <v>38.620000000000005</v>
      </c>
      <c r="I608" s="205">
        <f>SUM(I604:I607)</f>
        <v>21.180000000000003</v>
      </c>
      <c r="J608" s="204">
        <f>I608/H608*100</f>
        <v>54.842050750906267</v>
      </c>
      <c r="K608" s="7"/>
      <c r="L608" s="7"/>
      <c r="M608" s="7"/>
      <c r="N608" s="7"/>
      <c r="O608" s="7"/>
      <c r="P608" s="7"/>
    </row>
    <row r="609" spans="1:16" ht="15.75" thickBot="1" x14ac:dyDescent="0.25">
      <c r="A609" s="7"/>
      <c r="B609" s="210"/>
      <c r="C609" s="211"/>
      <c r="D609" s="212"/>
      <c r="E609" s="213"/>
      <c r="F609" s="214"/>
      <c r="G609" s="213"/>
      <c r="H609" s="215"/>
      <c r="I609" s="215"/>
      <c r="J609" s="216"/>
      <c r="K609" s="7"/>
      <c r="L609" s="7"/>
      <c r="M609" s="7"/>
      <c r="N609" s="7"/>
      <c r="O609" s="7"/>
      <c r="P609" s="7"/>
    </row>
    <row r="610" spans="1:16" ht="15" x14ac:dyDescent="0.2">
      <c r="A610" s="85"/>
      <c r="B610" s="276" t="s">
        <v>140</v>
      </c>
      <c r="C610" s="217"/>
      <c r="D610" s="217"/>
      <c r="E610" s="217"/>
      <c r="F610" s="217"/>
      <c r="G610" s="217"/>
      <c r="H610" s="218"/>
      <c r="I610" s="219"/>
      <c r="J610" s="220"/>
      <c r="K610" s="7"/>
      <c r="L610" s="7"/>
      <c r="M610" s="7"/>
      <c r="N610" s="7"/>
      <c r="O610" s="7"/>
      <c r="P610" s="7"/>
    </row>
    <row r="611" spans="1:16" ht="15" x14ac:dyDescent="0.2">
      <c r="A611" s="7"/>
      <c r="B611" s="277" t="s">
        <v>141</v>
      </c>
      <c r="C611" s="217"/>
      <c r="D611" s="217"/>
      <c r="E611" s="217"/>
      <c r="F611" s="217"/>
      <c r="G611" s="217"/>
      <c r="H611" s="218"/>
      <c r="I611" s="218"/>
      <c r="J611" s="221"/>
      <c r="K611" s="7"/>
      <c r="L611" s="7"/>
      <c r="M611" s="7"/>
      <c r="N611" s="7"/>
      <c r="O611" s="7"/>
      <c r="P611" s="7"/>
    </row>
    <row r="612" spans="1:16" x14ac:dyDescent="0.2">
      <c r="A612" s="7"/>
      <c r="B612" s="277" t="s">
        <v>142</v>
      </c>
      <c r="C612" s="222"/>
      <c r="D612" s="222"/>
      <c r="E612" s="222"/>
      <c r="F612" s="222"/>
      <c r="G612" s="222"/>
      <c r="H612" s="222"/>
      <c r="I612" s="223"/>
      <c r="J612" s="224"/>
      <c r="K612" s="7"/>
      <c r="L612" s="7"/>
      <c r="M612" s="7"/>
      <c r="N612" s="7"/>
      <c r="O612" s="7"/>
      <c r="P612" s="7"/>
    </row>
    <row r="613" spans="1:16" ht="15" x14ac:dyDescent="0.2">
      <c r="A613" s="7"/>
      <c r="B613" s="5"/>
      <c r="C613" s="5"/>
      <c r="D613" s="5"/>
      <c r="E613" s="5"/>
      <c r="F613" s="5"/>
      <c r="G613" s="5"/>
      <c r="H613" s="5"/>
      <c r="I613" s="5"/>
      <c r="J613" s="5"/>
      <c r="K613" s="218"/>
      <c r="L613" s="225"/>
      <c r="M613" s="85"/>
      <c r="N613" s="7"/>
      <c r="O613" s="7"/>
      <c r="P613" s="7"/>
    </row>
    <row r="614" spans="1:16" ht="15" x14ac:dyDescent="0.2">
      <c r="A614" s="15"/>
      <c r="B614" s="5"/>
      <c r="C614" s="5"/>
      <c r="D614" s="5"/>
      <c r="E614" s="5"/>
      <c r="F614" s="5"/>
      <c r="G614" s="5"/>
      <c r="H614" s="5"/>
      <c r="I614" s="5"/>
      <c r="J614" s="5"/>
      <c r="K614" s="226"/>
      <c r="L614" s="15"/>
      <c r="M614" s="15"/>
      <c r="N614" s="15"/>
      <c r="O614" s="15"/>
      <c r="P614" s="15"/>
    </row>
    <row r="615" spans="1:16" x14ac:dyDescent="0.2">
      <c r="A615" s="15"/>
      <c r="B615" s="7"/>
      <c r="C615" s="7"/>
      <c r="D615" s="7"/>
      <c r="E615" s="7"/>
      <c r="F615" s="7"/>
      <c r="G615" s="7"/>
      <c r="H615" s="7"/>
      <c r="I615" s="7"/>
      <c r="J615" s="15"/>
      <c r="K615" s="227"/>
      <c r="L615" s="15"/>
      <c r="M615" s="15"/>
      <c r="N615" s="15"/>
      <c r="O615" s="15"/>
      <c r="P615" s="15"/>
    </row>
    <row r="616" spans="1:16" x14ac:dyDescent="0.2">
      <c r="A616" s="15"/>
      <c r="B616" s="7"/>
      <c r="C616" s="7"/>
      <c r="D616" s="7"/>
      <c r="E616" s="7"/>
      <c r="F616" s="7"/>
      <c r="G616" s="7"/>
      <c r="H616" s="7"/>
      <c r="I616" s="7"/>
      <c r="J616" s="15"/>
      <c r="K616" s="227"/>
      <c r="L616" s="15"/>
      <c r="M616" s="15"/>
      <c r="N616" s="15"/>
      <c r="O616" s="15"/>
      <c r="P616" s="15"/>
    </row>
    <row r="617" spans="1:16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</row>
    <row r="618" spans="1:16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</row>
    <row r="619" spans="1:16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</row>
    <row r="620" spans="1:16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</row>
    <row r="621" spans="1:16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</row>
    <row r="622" spans="1:16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</row>
    <row r="623" spans="1:16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</row>
    <row r="624" spans="1:16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</row>
    <row r="625" spans="1:16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</row>
    <row r="626" spans="1:16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</row>
    <row r="627" spans="1:16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</row>
    <row r="628" spans="1:16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</row>
    <row r="629" spans="1:16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</row>
    <row r="630" spans="1:16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</row>
    <row r="631" spans="1:16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</row>
    <row r="632" spans="1:16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</row>
    <row r="633" spans="1:16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</row>
    <row r="634" spans="1:16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</row>
    <row r="635" spans="1:16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</row>
    <row r="636" spans="1:16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</row>
    <row r="637" spans="1:16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</row>
    <row r="638" spans="1:16" x14ac:dyDescent="0.2">
      <c r="A638" s="7"/>
      <c r="B638" s="102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</row>
    <row r="639" spans="1:16" x14ac:dyDescent="0.2">
      <c r="A639" s="86"/>
      <c r="B639" s="87" t="s">
        <v>0</v>
      </c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</row>
    <row r="640" spans="1:16" ht="33" customHeight="1" x14ac:dyDescent="0.2">
      <c r="A640" s="19"/>
      <c r="B640" s="19" t="s">
        <v>158</v>
      </c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</row>
    <row r="641" spans="1:16" ht="15" customHeight="1" x14ac:dyDescent="0.2">
      <c r="A641" s="24"/>
      <c r="B641" s="228"/>
      <c r="C641" s="228"/>
      <c r="D641" s="228"/>
      <c r="E641" s="228"/>
      <c r="F641" s="229"/>
      <c r="G641" s="302">
        <v>2019</v>
      </c>
      <c r="H641" s="302"/>
      <c r="I641" s="230"/>
      <c r="J641" s="302">
        <v>2020</v>
      </c>
      <c r="K641" s="302"/>
      <c r="L641" s="230"/>
      <c r="M641" s="302" t="s">
        <v>128</v>
      </c>
      <c r="N641" s="302"/>
      <c r="O641" s="24"/>
      <c r="P641" s="24"/>
    </row>
    <row r="642" spans="1:16" ht="29.25" customHeight="1" x14ac:dyDescent="0.25">
      <c r="A642" s="24"/>
      <c r="B642" s="231" t="s">
        <v>66</v>
      </c>
      <c r="C642" s="232"/>
      <c r="D642" s="232"/>
      <c r="E642" s="232"/>
      <c r="F642" s="233"/>
      <c r="G642" s="309" t="s">
        <v>60</v>
      </c>
      <c r="H642" s="311" t="s">
        <v>65</v>
      </c>
      <c r="I642" s="310"/>
      <c r="J642" s="309" t="s">
        <v>60</v>
      </c>
      <c r="K642" s="311" t="s">
        <v>65</v>
      </c>
      <c r="L642" s="310"/>
      <c r="M642" s="309" t="s">
        <v>60</v>
      </c>
      <c r="N642" s="311" t="s">
        <v>65</v>
      </c>
      <c r="O642" s="119"/>
      <c r="P642" s="24"/>
    </row>
    <row r="643" spans="1:16" x14ac:dyDescent="0.2">
      <c r="A643" s="234"/>
      <c r="B643" s="235" t="s">
        <v>123</v>
      </c>
      <c r="C643" s="235"/>
      <c r="D643" s="235"/>
      <c r="E643" s="235"/>
      <c r="F643" s="235"/>
      <c r="G643" s="236">
        <v>6</v>
      </c>
      <c r="H643" s="236">
        <v>1</v>
      </c>
      <c r="I643" s="236"/>
      <c r="J643" s="236">
        <v>7</v>
      </c>
      <c r="K643" s="236">
        <v>2</v>
      </c>
      <c r="L643" s="236"/>
      <c r="M643" s="236">
        <v>9</v>
      </c>
      <c r="N643" s="236">
        <v>3</v>
      </c>
      <c r="O643" s="234"/>
      <c r="P643" s="234"/>
    </row>
    <row r="644" spans="1:16" ht="15" customHeight="1" x14ac:dyDescent="0.2">
      <c r="A644" s="24"/>
      <c r="B644" s="237" t="s">
        <v>64</v>
      </c>
      <c r="C644" s="235"/>
      <c r="D644" s="235"/>
      <c r="E644" s="235"/>
      <c r="F644" s="235"/>
      <c r="G644" s="236">
        <v>52</v>
      </c>
      <c r="H644" s="236">
        <v>97</v>
      </c>
      <c r="I644" s="236"/>
      <c r="J644" s="236">
        <v>51</v>
      </c>
      <c r="K644" s="236">
        <v>98</v>
      </c>
      <c r="L644" s="236"/>
      <c r="M644" s="236">
        <v>51</v>
      </c>
      <c r="N644" s="236">
        <v>97</v>
      </c>
      <c r="O644" s="24"/>
      <c r="P644" s="24"/>
    </row>
    <row r="645" spans="1:16" ht="15" customHeight="1" x14ac:dyDescent="0.2">
      <c r="A645" s="24"/>
      <c r="B645" s="237" t="s">
        <v>124</v>
      </c>
      <c r="C645" s="235"/>
      <c r="D645" s="235"/>
      <c r="E645" s="235"/>
      <c r="F645" s="235"/>
      <c r="G645" s="236">
        <v>4</v>
      </c>
      <c r="H645" s="236">
        <v>2</v>
      </c>
      <c r="I645" s="238"/>
      <c r="J645" s="236">
        <v>2</v>
      </c>
      <c r="K645" s="236">
        <v>0</v>
      </c>
      <c r="L645" s="238"/>
      <c r="M645" s="236">
        <v>0</v>
      </c>
      <c r="N645" s="236">
        <v>0</v>
      </c>
      <c r="O645" s="24"/>
      <c r="P645" s="24"/>
    </row>
    <row r="646" spans="1:16" ht="15" customHeight="1" x14ac:dyDescent="0.2">
      <c r="A646" s="24"/>
      <c r="B646" s="235" t="s">
        <v>63</v>
      </c>
      <c r="C646" s="235"/>
      <c r="D646" s="235"/>
      <c r="E646" s="235"/>
      <c r="F646" s="235"/>
      <c r="G646" s="236">
        <v>38</v>
      </c>
      <c r="H646" s="236">
        <v>0</v>
      </c>
      <c r="I646" s="236"/>
      <c r="J646" s="236">
        <v>40</v>
      </c>
      <c r="K646" s="236">
        <v>0</v>
      </c>
      <c r="L646" s="236"/>
      <c r="M646" s="236">
        <v>40</v>
      </c>
      <c r="N646" s="236">
        <v>0</v>
      </c>
      <c r="O646" s="24"/>
      <c r="P646" s="24"/>
    </row>
    <row r="647" spans="1:16" x14ac:dyDescent="0.2">
      <c r="A647" s="24"/>
      <c r="B647" s="59" t="s">
        <v>136</v>
      </c>
      <c r="C647" s="106"/>
      <c r="D647" s="106"/>
      <c r="E647" s="106"/>
      <c r="F647" s="106"/>
      <c r="G647" s="106"/>
      <c r="H647" s="106"/>
      <c r="I647" s="106"/>
      <c r="J647" s="106"/>
      <c r="K647" s="106"/>
      <c r="L647" s="106"/>
      <c r="M647" s="24"/>
      <c r="N647" s="24"/>
      <c r="O647" s="24"/>
      <c r="P647" s="24"/>
    </row>
    <row r="648" spans="1:16" x14ac:dyDescent="0.2">
      <c r="A648" s="24"/>
      <c r="B648" s="59"/>
      <c r="C648" s="106"/>
      <c r="D648" s="106"/>
      <c r="E648" s="106"/>
      <c r="F648" s="106"/>
      <c r="G648" s="106"/>
      <c r="H648" s="106"/>
      <c r="I648" s="106"/>
      <c r="J648" s="106"/>
      <c r="K648" s="106"/>
      <c r="L648" s="106"/>
      <c r="M648" s="24"/>
      <c r="N648" s="24"/>
      <c r="O648" s="24"/>
      <c r="P648" s="24"/>
    </row>
    <row r="649" spans="1:16" x14ac:dyDescent="0.2">
      <c r="A649" s="24"/>
      <c r="B649" s="239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</row>
    <row r="650" spans="1:16" x14ac:dyDescent="0.2">
      <c r="A650" s="24"/>
      <c r="B650" s="239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</row>
    <row r="651" spans="1:16" x14ac:dyDescent="0.2">
      <c r="A651" s="24"/>
      <c r="B651" s="239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</row>
    <row r="652" spans="1:16" x14ac:dyDescent="0.2">
      <c r="A652" s="24"/>
      <c r="B652" s="239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</row>
    <row r="653" spans="1:16" x14ac:dyDescent="0.2">
      <c r="A653" s="24"/>
      <c r="B653" s="239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</row>
    <row r="654" spans="1:16" x14ac:dyDescent="0.2">
      <c r="A654" s="24"/>
      <c r="B654" s="239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</row>
    <row r="655" spans="1:16" x14ac:dyDescent="0.2">
      <c r="A655" s="24"/>
      <c r="B655" s="239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</row>
    <row r="656" spans="1:16" x14ac:dyDescent="0.2">
      <c r="A656" s="24"/>
      <c r="B656" s="239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</row>
    <row r="657" spans="1:16" x14ac:dyDescent="0.2">
      <c r="A657" s="24"/>
      <c r="B657" s="239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</row>
    <row r="658" spans="1:16" x14ac:dyDescent="0.2">
      <c r="A658" s="24"/>
      <c r="B658" s="239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</row>
    <row r="659" spans="1:16" x14ac:dyDescent="0.2">
      <c r="A659" s="24"/>
      <c r="B659" s="239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</row>
    <row r="660" spans="1:16" x14ac:dyDescent="0.2">
      <c r="A660" s="24"/>
      <c r="B660" s="239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</row>
    <row r="661" spans="1:16" x14ac:dyDescent="0.2">
      <c r="A661" s="24"/>
      <c r="B661" s="239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</row>
    <row r="662" spans="1:16" x14ac:dyDescent="0.2">
      <c r="A662" s="24"/>
      <c r="B662" s="239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</row>
    <row r="663" spans="1:16" x14ac:dyDescent="0.2">
      <c r="A663" s="24"/>
      <c r="B663" s="239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</row>
    <row r="664" spans="1:16" x14ac:dyDescent="0.2">
      <c r="A664" s="24"/>
      <c r="B664" s="239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</row>
    <row r="665" spans="1:16" x14ac:dyDescent="0.2">
      <c r="A665" s="24"/>
      <c r="B665" s="239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</row>
    <row r="666" spans="1:16" x14ac:dyDescent="0.2">
      <c r="A666" s="24"/>
      <c r="B666" s="239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</row>
    <row r="667" spans="1:16" x14ac:dyDescent="0.2">
      <c r="A667" s="24"/>
      <c r="B667" s="239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</row>
    <row r="668" spans="1:16" x14ac:dyDescent="0.2">
      <c r="A668" s="24"/>
      <c r="B668" s="239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</row>
    <row r="669" spans="1:16" x14ac:dyDescent="0.2">
      <c r="A669" s="24"/>
      <c r="B669" s="239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</row>
    <row r="670" spans="1:16" x14ac:dyDescent="0.2">
      <c r="A670" s="24"/>
      <c r="B670" s="239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</row>
    <row r="671" spans="1:16" x14ac:dyDescent="0.2">
      <c r="A671" s="24"/>
      <c r="B671" s="239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</row>
    <row r="672" spans="1:16" x14ac:dyDescent="0.2">
      <c r="A672" s="24"/>
      <c r="B672" s="239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</row>
    <row r="673" spans="1:153" x14ac:dyDescent="0.2">
      <c r="A673" s="24"/>
      <c r="B673" s="239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</row>
    <row r="674" spans="1:153" x14ac:dyDescent="0.2">
      <c r="A674" s="24"/>
      <c r="B674" s="239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</row>
    <row r="675" spans="1:153" x14ac:dyDescent="0.2">
      <c r="A675" s="24"/>
      <c r="B675" s="239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</row>
    <row r="676" spans="1:153" x14ac:dyDescent="0.2">
      <c r="A676" s="24"/>
      <c r="B676" s="239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</row>
    <row r="677" spans="1:153" x14ac:dyDescent="0.2">
      <c r="A677" s="24"/>
      <c r="B677" s="239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</row>
    <row r="678" spans="1:153" x14ac:dyDescent="0.2">
      <c r="A678" s="24"/>
      <c r="B678" s="120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</row>
    <row r="679" spans="1:153" x14ac:dyDescent="0.2">
      <c r="A679" s="63"/>
      <c r="B679" s="64" t="s">
        <v>0</v>
      </c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</row>
    <row r="680" spans="1:153" ht="33" customHeight="1" x14ac:dyDescent="0.2">
      <c r="A680" s="5"/>
      <c r="B680" s="5" t="s">
        <v>62</v>
      </c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</row>
    <row r="681" spans="1:153" s="266" customFormat="1" ht="15" customHeight="1" x14ac:dyDescent="0.2">
      <c r="A681" s="7"/>
      <c r="B681" s="8" t="s">
        <v>42</v>
      </c>
      <c r="C681" s="9">
        <v>2017</v>
      </c>
      <c r="D681" s="9">
        <v>2018</v>
      </c>
      <c r="E681" s="9">
        <v>2019</v>
      </c>
      <c r="F681" s="9">
        <v>2020</v>
      </c>
      <c r="G681" s="9" t="s">
        <v>128</v>
      </c>
      <c r="H681" s="7"/>
      <c r="I681" s="7"/>
      <c r="J681" s="7"/>
      <c r="K681" s="7"/>
      <c r="L681" s="7"/>
      <c r="M681" s="7"/>
      <c r="N681" s="7"/>
      <c r="O681" s="7"/>
      <c r="P681" s="7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</row>
    <row r="682" spans="1:153" s="268" customFormat="1" ht="15" customHeight="1" x14ac:dyDescent="0.2">
      <c r="A682" s="7"/>
      <c r="B682" s="12" t="s">
        <v>61</v>
      </c>
      <c r="C682" s="118">
        <v>60</v>
      </c>
      <c r="D682" s="118">
        <v>54</v>
      </c>
      <c r="E682" s="118">
        <v>48</v>
      </c>
      <c r="F682" s="118">
        <v>53</v>
      </c>
      <c r="G682" s="118">
        <v>52</v>
      </c>
      <c r="H682" s="7"/>
      <c r="I682" s="7"/>
      <c r="J682" s="7"/>
      <c r="K682" s="7"/>
      <c r="L682" s="7"/>
      <c r="M682" s="7"/>
      <c r="N682" s="7"/>
      <c r="O682" s="7"/>
      <c r="P682" s="7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</row>
    <row r="683" spans="1:153" s="266" customFormat="1" ht="28.5" customHeight="1" x14ac:dyDescent="0.2">
      <c r="A683" s="7"/>
      <c r="B683" s="240" t="s">
        <v>125</v>
      </c>
      <c r="C683" s="241">
        <v>58</v>
      </c>
      <c r="D683" s="241">
        <v>52</v>
      </c>
      <c r="E683" s="241">
        <v>46</v>
      </c>
      <c r="F683" s="241">
        <v>51</v>
      </c>
      <c r="G683" s="241">
        <v>50</v>
      </c>
      <c r="H683" s="7"/>
      <c r="I683" s="7"/>
      <c r="J683" s="7"/>
      <c r="K683" s="7"/>
      <c r="L683" s="7"/>
      <c r="M683" s="7"/>
      <c r="N683" s="7"/>
      <c r="O683" s="7"/>
      <c r="P683" s="7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</row>
    <row r="684" spans="1:153" s="266" customFormat="1" ht="15" customHeight="1" x14ac:dyDescent="0.2">
      <c r="A684" s="7"/>
      <c r="B684" s="12" t="s">
        <v>59</v>
      </c>
      <c r="C684" s="118">
        <v>118</v>
      </c>
      <c r="D684" s="118">
        <v>106</v>
      </c>
      <c r="E684" s="118">
        <v>94</v>
      </c>
      <c r="F684" s="118">
        <v>104</v>
      </c>
      <c r="G684" s="118">
        <v>102</v>
      </c>
      <c r="H684" s="7"/>
      <c r="I684" s="7"/>
      <c r="J684" s="7"/>
      <c r="K684" s="7"/>
      <c r="L684" s="7"/>
      <c r="M684" s="7"/>
      <c r="N684" s="7"/>
      <c r="O684" s="7"/>
      <c r="P684" s="7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</row>
    <row r="685" spans="1:153" s="266" customFormat="1" ht="15" customHeight="1" x14ac:dyDescent="0.2">
      <c r="A685" s="7"/>
      <c r="B685" s="15" t="s">
        <v>136</v>
      </c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</row>
    <row r="686" spans="1:153" s="266" customFormat="1" ht="15" customHeight="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</row>
    <row r="687" spans="1:153" s="266" customFormat="1" ht="15" customHeight="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</row>
    <row r="688" spans="1:153" s="266" customFormat="1" ht="15" customHeight="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</row>
    <row r="689" spans="1:153" s="266" customFormat="1" ht="15" customHeight="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</row>
    <row r="690" spans="1:153" s="266" customFormat="1" ht="15" customHeight="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</row>
    <row r="691" spans="1:153" s="266" customFormat="1" ht="15" customHeight="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</row>
    <row r="692" spans="1:153" s="266" customFormat="1" ht="15" customHeight="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</row>
    <row r="693" spans="1:153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</row>
    <row r="694" spans="1:153" ht="16.5" customHeight="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</row>
    <row r="695" spans="1:153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</row>
    <row r="696" spans="1:153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</row>
    <row r="697" spans="1:153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</row>
    <row r="698" spans="1:153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</row>
    <row r="699" spans="1:153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</row>
    <row r="700" spans="1:153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</row>
    <row r="701" spans="1:153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</row>
    <row r="702" spans="1:153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</row>
    <row r="703" spans="1:153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</row>
    <row r="704" spans="1:153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</row>
    <row r="705" spans="1:16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</row>
    <row r="706" spans="1:16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</row>
    <row r="707" spans="1:16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</row>
    <row r="708" spans="1:16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</row>
    <row r="709" spans="1:16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</row>
    <row r="710" spans="1:16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</row>
    <row r="711" spans="1:16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</row>
    <row r="712" spans="1:16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</row>
    <row r="713" spans="1:16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</row>
    <row r="714" spans="1:16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</row>
    <row r="715" spans="1:16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</row>
    <row r="716" spans="1:16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</row>
    <row r="717" spans="1:16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</row>
    <row r="718" spans="1:16" x14ac:dyDescent="0.2">
      <c r="A718" s="7"/>
      <c r="B718" s="102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</row>
    <row r="719" spans="1:16" x14ac:dyDescent="0.2">
      <c r="A719" s="86"/>
      <c r="B719" s="103" t="s">
        <v>0</v>
      </c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</row>
    <row r="720" spans="1:16" ht="33" customHeight="1" x14ac:dyDescent="0.2">
      <c r="A720" s="19"/>
      <c r="B720" s="122" t="s">
        <v>58</v>
      </c>
      <c r="C720" s="106"/>
      <c r="D720" s="106"/>
      <c r="E720" s="106"/>
      <c r="F720" s="106"/>
      <c r="G720" s="106"/>
      <c r="H720" s="106"/>
      <c r="I720" s="106"/>
      <c r="J720" s="106"/>
      <c r="K720" s="24"/>
      <c r="L720" s="24"/>
      <c r="M720" s="24"/>
      <c r="N720" s="24"/>
      <c r="O720" s="24"/>
      <c r="P720" s="24"/>
    </row>
    <row r="721" spans="1:153" ht="15" customHeight="1" x14ac:dyDescent="0.2">
      <c r="A721" s="88"/>
      <c r="B721" s="110"/>
      <c r="C721" s="123"/>
      <c r="D721" s="123"/>
      <c r="E721" s="303">
        <v>2019</v>
      </c>
      <c r="F721" s="303"/>
      <c r="G721" s="303">
        <v>2020</v>
      </c>
      <c r="H721" s="303"/>
      <c r="I721" s="303">
        <v>2021</v>
      </c>
      <c r="J721" s="303"/>
      <c r="K721" s="88"/>
      <c r="L721" s="88"/>
      <c r="M721" s="88"/>
      <c r="N721" s="88"/>
      <c r="O721" s="88"/>
      <c r="P721" s="88"/>
    </row>
    <row r="722" spans="1:153" ht="15" customHeight="1" x14ac:dyDescent="0.2">
      <c r="A722" s="124"/>
      <c r="B722" s="124"/>
      <c r="C722" s="124"/>
      <c r="D722" s="124"/>
      <c r="E722" s="124" t="s">
        <v>57</v>
      </c>
      <c r="F722" s="125" t="s">
        <v>24</v>
      </c>
      <c r="G722" s="126" t="s">
        <v>57</v>
      </c>
      <c r="H722" s="125" t="s">
        <v>24</v>
      </c>
      <c r="I722" s="126" t="s">
        <v>57</v>
      </c>
      <c r="J722" s="125" t="s">
        <v>24</v>
      </c>
      <c r="K722" s="124"/>
      <c r="L722" s="124"/>
      <c r="M722" s="124"/>
      <c r="N722" s="124"/>
      <c r="O722" s="124"/>
      <c r="P722" s="124"/>
    </row>
    <row r="723" spans="1:153" s="266" customFormat="1" ht="16.5" x14ac:dyDescent="0.2">
      <c r="A723" s="88"/>
      <c r="B723" s="127" t="s">
        <v>56</v>
      </c>
      <c r="C723" s="127"/>
      <c r="D723" s="127"/>
      <c r="E723" s="128">
        <v>107.2</v>
      </c>
      <c r="F723" s="129"/>
      <c r="G723" s="128">
        <v>107.4</v>
      </c>
      <c r="H723" s="129"/>
      <c r="I723" s="126">
        <v>106.4</v>
      </c>
      <c r="J723" s="129"/>
      <c r="K723" s="88"/>
      <c r="L723" s="88"/>
      <c r="M723" s="88"/>
      <c r="N723" s="88"/>
      <c r="O723" s="88"/>
      <c r="P723" s="88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</row>
    <row r="724" spans="1:153" s="266" customFormat="1" x14ac:dyDescent="0.2">
      <c r="A724" s="88"/>
      <c r="B724" s="130" t="s">
        <v>55</v>
      </c>
      <c r="C724" s="127"/>
      <c r="D724" s="127"/>
      <c r="E724" s="131" t="s">
        <v>45</v>
      </c>
      <c r="F724" s="132">
        <v>129</v>
      </c>
      <c r="G724" s="131" t="s">
        <v>45</v>
      </c>
      <c r="H724" s="132">
        <v>129</v>
      </c>
      <c r="I724" s="131" t="s">
        <v>45</v>
      </c>
      <c r="J724" s="132">
        <v>128</v>
      </c>
      <c r="K724" s="88"/>
      <c r="L724" s="88"/>
      <c r="M724" s="88"/>
      <c r="N724" s="88"/>
      <c r="O724" s="88"/>
      <c r="P724" s="88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</row>
    <row r="725" spans="1:153" s="266" customFormat="1" x14ac:dyDescent="0.2">
      <c r="A725" s="88"/>
      <c r="B725" s="88" t="s">
        <v>54</v>
      </c>
      <c r="C725" s="133" t="s">
        <v>53</v>
      </c>
      <c r="D725" s="133"/>
      <c r="E725" s="134">
        <v>79.8</v>
      </c>
      <c r="F725" s="135">
        <v>74</v>
      </c>
      <c r="G725" s="134">
        <v>80.2</v>
      </c>
      <c r="H725" s="135">
        <v>75</v>
      </c>
      <c r="I725" s="134">
        <v>81.5</v>
      </c>
      <c r="J725" s="135">
        <v>77</v>
      </c>
      <c r="K725" s="88"/>
      <c r="L725" s="88"/>
      <c r="M725" s="88"/>
      <c r="N725" s="88"/>
      <c r="O725" s="88"/>
      <c r="P725" s="88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</row>
    <row r="726" spans="1:153" s="266" customFormat="1" x14ac:dyDescent="0.2">
      <c r="A726" s="88"/>
      <c r="B726" s="88"/>
      <c r="C726" s="133" t="s">
        <v>143</v>
      </c>
      <c r="D726" s="133"/>
      <c r="E726" s="134">
        <v>27.3</v>
      </c>
      <c r="F726" s="135">
        <v>26</v>
      </c>
      <c r="G726" s="134">
        <v>27.2</v>
      </c>
      <c r="H726" s="135">
        <v>25</v>
      </c>
      <c r="I726" s="134">
        <v>24.9</v>
      </c>
      <c r="J726" s="135">
        <v>23</v>
      </c>
      <c r="K726" s="88"/>
      <c r="L726" s="88"/>
      <c r="M726" s="88"/>
      <c r="N726" s="88"/>
      <c r="O726" s="88"/>
      <c r="P726" s="88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</row>
    <row r="727" spans="1:153" s="266" customFormat="1" x14ac:dyDescent="0.2">
      <c r="A727" s="88"/>
      <c r="B727" s="136" t="s">
        <v>52</v>
      </c>
      <c r="C727" s="136" t="s">
        <v>51</v>
      </c>
      <c r="D727" s="136"/>
      <c r="E727" s="137">
        <v>70.900000000000006</v>
      </c>
      <c r="F727" s="138">
        <v>66</v>
      </c>
      <c r="G727" s="137">
        <v>72.400000000000006</v>
      </c>
      <c r="H727" s="138">
        <v>67</v>
      </c>
      <c r="I727" s="137">
        <v>70.7</v>
      </c>
      <c r="J727" s="138">
        <v>66</v>
      </c>
      <c r="K727" s="124"/>
      <c r="L727" s="124"/>
      <c r="M727" s="124"/>
      <c r="N727" s="124"/>
      <c r="O727" s="124"/>
      <c r="P727" s="124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</row>
    <row r="728" spans="1:153" s="266" customFormat="1" ht="15" thickBot="1" x14ac:dyDescent="0.25">
      <c r="A728" s="88"/>
      <c r="B728" s="139"/>
      <c r="C728" s="140" t="s">
        <v>50</v>
      </c>
      <c r="D728" s="140"/>
      <c r="E728" s="141">
        <v>36.299999999999997</v>
      </c>
      <c r="F728" s="142">
        <v>34</v>
      </c>
      <c r="G728" s="141">
        <v>35</v>
      </c>
      <c r="H728" s="142">
        <v>33</v>
      </c>
      <c r="I728" s="141">
        <v>35.700000000000003</v>
      </c>
      <c r="J728" s="142">
        <v>34</v>
      </c>
      <c r="K728" s="88"/>
      <c r="L728" s="88"/>
      <c r="M728" s="88"/>
      <c r="N728" s="88"/>
      <c r="O728" s="88"/>
      <c r="P728" s="88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</row>
    <row r="729" spans="1:153" s="266" customFormat="1" ht="15" thickTop="1" x14ac:dyDescent="0.2">
      <c r="A729" s="88"/>
      <c r="B729" s="143" t="s">
        <v>49</v>
      </c>
      <c r="C729" s="143"/>
      <c r="D729" s="143"/>
      <c r="E729" s="144">
        <v>27.7</v>
      </c>
      <c r="F729" s="145" t="s">
        <v>45</v>
      </c>
      <c r="G729" s="144">
        <v>36</v>
      </c>
      <c r="H729" s="146" t="s">
        <v>45</v>
      </c>
      <c r="I729" s="146">
        <v>45.6</v>
      </c>
      <c r="J729" s="146" t="s">
        <v>45</v>
      </c>
      <c r="K729" s="88"/>
      <c r="L729" s="88"/>
      <c r="M729" s="88"/>
      <c r="N729" s="88"/>
      <c r="O729" s="88"/>
      <c r="P729" s="88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</row>
    <row r="730" spans="1:153" s="266" customFormat="1" x14ac:dyDescent="0.2">
      <c r="A730" s="88"/>
      <c r="B730" s="143" t="s">
        <v>48</v>
      </c>
      <c r="C730" s="143"/>
      <c r="D730" s="143"/>
      <c r="E730" s="144">
        <v>60.1</v>
      </c>
      <c r="F730" s="145" t="s">
        <v>45</v>
      </c>
      <c r="G730" s="144">
        <v>63.6</v>
      </c>
      <c r="H730" s="146" t="s">
        <v>45</v>
      </c>
      <c r="I730" s="146">
        <v>71.2</v>
      </c>
      <c r="J730" s="146" t="s">
        <v>45</v>
      </c>
      <c r="K730" s="88"/>
      <c r="L730" s="88"/>
      <c r="M730" s="88"/>
      <c r="N730" s="88"/>
      <c r="O730" s="88"/>
      <c r="P730" s="88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</row>
    <row r="731" spans="1:153" s="266" customFormat="1" x14ac:dyDescent="0.2">
      <c r="A731" s="88"/>
      <c r="B731" s="143" t="s">
        <v>47</v>
      </c>
      <c r="C731" s="143"/>
      <c r="D731" s="143"/>
      <c r="E731" s="144">
        <v>32.200000000000003</v>
      </c>
      <c r="F731" s="145" t="s">
        <v>45</v>
      </c>
      <c r="G731" s="144">
        <v>45.7</v>
      </c>
      <c r="H731" s="146" t="s">
        <v>45</v>
      </c>
      <c r="I731" s="146">
        <v>56.4</v>
      </c>
      <c r="J731" s="146" t="s">
        <v>45</v>
      </c>
      <c r="K731" s="88"/>
      <c r="L731" s="88"/>
      <c r="M731" s="88"/>
      <c r="N731" s="88"/>
      <c r="O731" s="88"/>
      <c r="P731" s="88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</row>
    <row r="732" spans="1:153" s="266" customFormat="1" x14ac:dyDescent="0.2">
      <c r="A732" s="88"/>
      <c r="B732" s="143" t="s">
        <v>46</v>
      </c>
      <c r="C732" s="143"/>
      <c r="D732" s="143"/>
      <c r="E732" s="144">
        <v>1.2</v>
      </c>
      <c r="F732" s="145" t="s">
        <v>45</v>
      </c>
      <c r="G732" s="144">
        <v>1.2</v>
      </c>
      <c r="H732" s="146" t="s">
        <v>45</v>
      </c>
      <c r="I732" s="146">
        <v>1.1000000000000001</v>
      </c>
      <c r="J732" s="146" t="s">
        <v>45</v>
      </c>
      <c r="K732" s="124"/>
      <c r="L732" s="124"/>
      <c r="M732" s="124"/>
      <c r="N732" s="124"/>
      <c r="O732" s="124"/>
      <c r="P732" s="124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</row>
    <row r="733" spans="1:153" ht="15" thickBot="1" x14ac:dyDescent="0.25">
      <c r="A733" s="24"/>
      <c r="B733" s="248"/>
      <c r="C733" s="248"/>
      <c r="D733" s="248"/>
      <c r="E733" s="273"/>
      <c r="F733" s="274"/>
      <c r="G733" s="273"/>
      <c r="H733" s="275"/>
      <c r="I733" s="275"/>
      <c r="J733" s="275"/>
      <c r="K733" s="88"/>
      <c r="L733" s="88"/>
      <c r="M733" s="88"/>
      <c r="N733" s="88"/>
      <c r="O733" s="88"/>
      <c r="P733" s="88"/>
    </row>
    <row r="734" spans="1:153" x14ac:dyDescent="0.2">
      <c r="A734" s="24"/>
      <c r="B734" s="155"/>
      <c r="C734" s="147"/>
      <c r="D734" s="148"/>
      <c r="E734" s="149"/>
      <c r="F734" s="148"/>
      <c r="G734" s="148"/>
      <c r="H734" s="148"/>
      <c r="I734" s="148"/>
      <c r="J734" s="148"/>
      <c r="K734" s="24"/>
      <c r="L734" s="24"/>
      <c r="M734" s="24"/>
      <c r="N734" s="24"/>
      <c r="O734" s="24"/>
      <c r="P734" s="24"/>
    </row>
    <row r="735" spans="1:153" ht="16.5" x14ac:dyDescent="0.2">
      <c r="A735" s="24"/>
      <c r="B735" s="147" t="s">
        <v>131</v>
      </c>
      <c r="C735" s="147"/>
      <c r="D735" s="148"/>
      <c r="E735" s="150"/>
      <c r="F735" s="150"/>
      <c r="G735" s="125"/>
      <c r="H735" s="150"/>
      <c r="I735" s="125"/>
      <c r="J735" s="150"/>
      <c r="K735" s="24"/>
      <c r="L735" s="24"/>
      <c r="M735" s="24"/>
      <c r="N735" s="24"/>
      <c r="O735" s="24"/>
      <c r="P735" s="24"/>
    </row>
    <row r="736" spans="1:153" x14ac:dyDescent="0.2">
      <c r="A736" s="24"/>
      <c r="B736" s="151"/>
      <c r="C736" s="110"/>
      <c r="D736" s="110"/>
      <c r="E736" s="88"/>
      <c r="F736" s="88"/>
      <c r="G736" s="88"/>
      <c r="H736" s="88"/>
      <c r="I736" s="88"/>
      <c r="J736" s="88"/>
      <c r="K736" s="24"/>
      <c r="L736" s="24"/>
      <c r="M736" s="24"/>
      <c r="N736" s="24"/>
      <c r="O736" s="24"/>
      <c r="P736" s="24"/>
    </row>
    <row r="737" spans="1:16" ht="15" x14ac:dyDescent="0.25">
      <c r="A737" s="24"/>
      <c r="B737" s="152"/>
      <c r="C737" s="106"/>
      <c r="D737" s="106"/>
      <c r="E737" s="153"/>
      <c r="F737" s="154"/>
      <c r="G737" s="153"/>
      <c r="H737" s="154"/>
      <c r="I737" s="153"/>
      <c r="J737" s="154"/>
      <c r="K737" s="24"/>
      <c r="L737" s="24"/>
      <c r="M737" s="24"/>
      <c r="N737" s="24"/>
      <c r="O737" s="24"/>
      <c r="P737" s="24"/>
    </row>
    <row r="738" spans="1:16" x14ac:dyDescent="0.2">
      <c r="A738" s="24"/>
      <c r="B738" s="59"/>
      <c r="C738" s="155"/>
      <c r="D738" s="155"/>
      <c r="E738" s="155"/>
      <c r="F738" s="155"/>
      <c r="G738" s="155"/>
      <c r="H738" s="156"/>
      <c r="I738" s="155"/>
      <c r="J738" s="155"/>
      <c r="K738" s="24"/>
      <c r="L738" s="24"/>
      <c r="M738" s="24"/>
      <c r="N738" s="24"/>
      <c r="O738" s="24"/>
      <c r="P738" s="24"/>
    </row>
    <row r="739" spans="1:16" x14ac:dyDescent="0.2">
      <c r="A739" s="24"/>
      <c r="B739" s="59"/>
      <c r="C739" s="155"/>
      <c r="D739" s="155"/>
      <c r="E739" s="155"/>
      <c r="F739" s="155"/>
      <c r="G739" s="155"/>
      <c r="H739" s="155"/>
      <c r="I739" s="155"/>
      <c r="J739" s="155"/>
      <c r="K739" s="155"/>
      <c r="L739" s="155"/>
      <c r="M739" s="155"/>
      <c r="N739" s="155"/>
      <c r="O739" s="24"/>
      <c r="P739" s="24"/>
    </row>
    <row r="740" spans="1:16" x14ac:dyDescent="0.2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</row>
    <row r="741" spans="1:16" x14ac:dyDescent="0.2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</row>
    <row r="742" spans="1:16" x14ac:dyDescent="0.2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</row>
    <row r="743" spans="1:16" x14ac:dyDescent="0.2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</row>
    <row r="744" spans="1:16" x14ac:dyDescent="0.2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</row>
    <row r="745" spans="1:16" x14ac:dyDescent="0.2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</row>
    <row r="746" spans="1:16" x14ac:dyDescent="0.2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</row>
    <row r="747" spans="1:16" x14ac:dyDescent="0.2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</row>
    <row r="748" spans="1:16" x14ac:dyDescent="0.2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</row>
    <row r="749" spans="1:16" x14ac:dyDescent="0.2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</row>
    <row r="750" spans="1:16" x14ac:dyDescent="0.2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</row>
    <row r="751" spans="1:16" x14ac:dyDescent="0.2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</row>
    <row r="752" spans="1:16" x14ac:dyDescent="0.2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</row>
    <row r="753" spans="1:153" x14ac:dyDescent="0.2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</row>
    <row r="754" spans="1:153" x14ac:dyDescent="0.2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</row>
    <row r="755" spans="1:153" x14ac:dyDescent="0.2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</row>
    <row r="756" spans="1:153" x14ac:dyDescent="0.2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</row>
    <row r="757" spans="1:153" x14ac:dyDescent="0.2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</row>
    <row r="758" spans="1:153" x14ac:dyDescent="0.2">
      <c r="A758" s="24"/>
      <c r="B758" s="120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</row>
    <row r="759" spans="1:153" x14ac:dyDescent="0.2">
      <c r="A759" s="63"/>
      <c r="B759" s="185" t="s">
        <v>0</v>
      </c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</row>
    <row r="760" spans="1:153" ht="33" customHeight="1" x14ac:dyDescent="0.2">
      <c r="A760" s="5"/>
      <c r="B760" s="5" t="s">
        <v>44</v>
      </c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</row>
    <row r="761" spans="1:153" s="266" customFormat="1" ht="15" customHeight="1" x14ac:dyDescent="0.2">
      <c r="A761" s="7"/>
      <c r="B761" s="8"/>
      <c r="C761" s="9"/>
      <c r="D761" s="9">
        <v>2013</v>
      </c>
      <c r="E761" s="9">
        <v>2014</v>
      </c>
      <c r="F761" s="9">
        <v>2015</v>
      </c>
      <c r="G761" s="9">
        <v>2016</v>
      </c>
      <c r="H761" s="9">
        <v>2017</v>
      </c>
      <c r="I761" s="9">
        <v>2018</v>
      </c>
      <c r="J761" s="9">
        <v>2019</v>
      </c>
      <c r="K761" s="9">
        <v>2020</v>
      </c>
      <c r="L761" s="9">
        <v>2021</v>
      </c>
      <c r="M761" s="7"/>
      <c r="N761" s="7"/>
      <c r="O761" s="7"/>
      <c r="P761" s="7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</row>
    <row r="762" spans="1:153" s="266" customFormat="1" ht="28.5" customHeight="1" x14ac:dyDescent="0.2">
      <c r="A762" s="7"/>
      <c r="B762" s="300" t="s">
        <v>160</v>
      </c>
      <c r="C762" s="300"/>
      <c r="D762" s="157">
        <v>267</v>
      </c>
      <c r="E762" s="157">
        <v>395</v>
      </c>
      <c r="F762" s="157">
        <v>575</v>
      </c>
      <c r="G762" s="157">
        <v>913</v>
      </c>
      <c r="H762" s="157">
        <v>1388</v>
      </c>
      <c r="I762" s="157">
        <v>1993</v>
      </c>
      <c r="J762" s="157">
        <v>2757</v>
      </c>
      <c r="K762" s="157">
        <v>3972</v>
      </c>
      <c r="L762" s="157">
        <v>5457</v>
      </c>
      <c r="M762" s="7"/>
      <c r="N762" s="7"/>
      <c r="O762" s="7"/>
      <c r="P762" s="7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</row>
    <row r="763" spans="1:153" s="266" customFormat="1" ht="28.5" customHeight="1" x14ac:dyDescent="0.2">
      <c r="A763" s="7"/>
      <c r="B763" s="300" t="s">
        <v>132</v>
      </c>
      <c r="C763" s="300"/>
      <c r="D763" s="13">
        <v>0.22213179322888482</v>
      </c>
      <c r="E763" s="13">
        <v>0.31967486149855973</v>
      </c>
      <c r="F763" s="13">
        <v>0.45767758939943309</v>
      </c>
      <c r="G763" s="13">
        <v>0.70400068506900393</v>
      </c>
      <c r="H763" s="13">
        <v>1.0557794736030197</v>
      </c>
      <c r="I763" s="13">
        <v>1.5288958656659712</v>
      </c>
      <c r="J763" s="13">
        <v>2.140460173503326</v>
      </c>
      <c r="K763" s="13">
        <v>3.0850340422322149</v>
      </c>
      <c r="L763" s="13">
        <v>4.3</v>
      </c>
      <c r="M763" s="7"/>
      <c r="N763" s="7"/>
      <c r="O763" s="7"/>
      <c r="P763" s="7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</row>
    <row r="764" spans="1:153" s="266" customFormat="1" ht="15" customHeight="1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</row>
    <row r="765" spans="1:153" s="266" customFormat="1" ht="15" customHeight="1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</row>
    <row r="766" spans="1:153" s="266" customFormat="1" ht="15" customHeight="1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</row>
    <row r="767" spans="1:153" s="266" customFormat="1" ht="14.25" customHeight="1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</row>
    <row r="768" spans="1:153" s="266" customFormat="1" ht="15" customHeight="1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</row>
    <row r="769" spans="1:153" s="266" customFormat="1" ht="15" customHeight="1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</row>
    <row r="770" spans="1:153" s="266" customFormat="1" ht="15" customHeight="1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</row>
    <row r="771" spans="1:153" s="266" customFormat="1" ht="15" customHeight="1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</row>
    <row r="772" spans="1:153" s="266" customFormat="1" ht="15" customHeight="1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</row>
    <row r="773" spans="1:153" s="266" customFormat="1" ht="15" customHeight="1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</row>
    <row r="774" spans="1:153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</row>
    <row r="775" spans="1:153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</row>
    <row r="776" spans="1:153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</row>
    <row r="777" spans="1:153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</row>
    <row r="778" spans="1:153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</row>
    <row r="779" spans="1:153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</row>
    <row r="780" spans="1:153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</row>
    <row r="781" spans="1:153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</row>
    <row r="782" spans="1:153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</row>
    <row r="783" spans="1:153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</row>
    <row r="784" spans="1:153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</row>
    <row r="785" spans="1:16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</row>
    <row r="786" spans="1:16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</row>
    <row r="787" spans="1:16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</row>
    <row r="788" spans="1:16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</row>
    <row r="789" spans="1:16" x14ac:dyDescent="0.2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</row>
    <row r="790" spans="1:16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</row>
    <row r="791" spans="1:16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</row>
    <row r="792" spans="1:16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</row>
    <row r="793" spans="1:16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</row>
    <row r="794" spans="1:16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</row>
    <row r="795" spans="1:16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</row>
    <row r="796" spans="1:16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</row>
    <row r="797" spans="1:16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</row>
    <row r="798" spans="1:16" x14ac:dyDescent="0.2">
      <c r="A798" s="7"/>
      <c r="B798" s="102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</row>
    <row r="799" spans="1:16" x14ac:dyDescent="0.2">
      <c r="A799" s="86"/>
      <c r="B799" s="103" t="s">
        <v>0</v>
      </c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</row>
    <row r="800" spans="1:16" ht="33" customHeight="1" x14ac:dyDescent="0.2">
      <c r="A800" s="19"/>
      <c r="B800" s="19" t="s">
        <v>43</v>
      </c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</row>
    <row r="801" spans="1:16" ht="15" x14ac:dyDescent="0.2">
      <c r="A801" s="24"/>
      <c r="B801" s="88" t="s">
        <v>42</v>
      </c>
      <c r="C801" s="89">
        <v>2010</v>
      </c>
      <c r="D801" s="89">
        <v>2011</v>
      </c>
      <c r="E801" s="89">
        <v>2012</v>
      </c>
      <c r="F801" s="89">
        <v>2013</v>
      </c>
      <c r="G801" s="89">
        <v>2014</v>
      </c>
      <c r="H801" s="89">
        <v>2015</v>
      </c>
      <c r="I801" s="89">
        <v>2016</v>
      </c>
      <c r="J801" s="89">
        <v>2017</v>
      </c>
      <c r="K801" s="89">
        <v>2018</v>
      </c>
      <c r="L801" s="89">
        <v>2019</v>
      </c>
      <c r="M801" s="89">
        <v>2020</v>
      </c>
      <c r="N801" s="89">
        <v>2021</v>
      </c>
      <c r="O801" s="24"/>
      <c r="P801" s="24"/>
    </row>
    <row r="802" spans="1:16" ht="15" customHeight="1" x14ac:dyDescent="0.2">
      <c r="A802" s="24"/>
      <c r="B802" s="90" t="s">
        <v>41</v>
      </c>
      <c r="C802" s="93">
        <v>41.5</v>
      </c>
      <c r="D802" s="93">
        <v>54.92389</v>
      </c>
      <c r="E802" s="93">
        <v>59.824369999999995</v>
      </c>
      <c r="F802" s="93">
        <v>37.9</v>
      </c>
      <c r="G802" s="93">
        <v>22.34</v>
      </c>
      <c r="H802" s="93">
        <v>16.600000000000001</v>
      </c>
      <c r="I802" s="93">
        <v>12.7</v>
      </c>
      <c r="J802" s="93">
        <v>10.282999999999999</v>
      </c>
      <c r="K802" s="93">
        <v>8.8539999999999992</v>
      </c>
      <c r="L802" s="93">
        <v>7.9</v>
      </c>
      <c r="M802" s="93">
        <v>7</v>
      </c>
      <c r="N802" s="93">
        <v>7.8</v>
      </c>
      <c r="O802" s="24"/>
      <c r="P802" s="24"/>
    </row>
    <row r="803" spans="1:16" x14ac:dyDescent="0.2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</row>
    <row r="804" spans="1:16" x14ac:dyDescent="0.2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</row>
    <row r="805" spans="1:16" x14ac:dyDescent="0.2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</row>
    <row r="806" spans="1:16" x14ac:dyDescent="0.2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</row>
    <row r="807" spans="1:16" x14ac:dyDescent="0.2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</row>
    <row r="808" spans="1:16" x14ac:dyDescent="0.2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</row>
    <row r="809" spans="1:16" x14ac:dyDescent="0.2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</row>
    <row r="810" spans="1:16" x14ac:dyDescent="0.2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</row>
    <row r="811" spans="1:16" x14ac:dyDescent="0.2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</row>
    <row r="812" spans="1:16" x14ac:dyDescent="0.2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</row>
    <row r="813" spans="1:16" x14ac:dyDescent="0.2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</row>
    <row r="814" spans="1:16" x14ac:dyDescent="0.2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</row>
    <row r="815" spans="1:16" x14ac:dyDescent="0.2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</row>
    <row r="816" spans="1:16" x14ac:dyDescent="0.2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</row>
    <row r="817" spans="1:16" x14ac:dyDescent="0.2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</row>
    <row r="818" spans="1:16" x14ac:dyDescent="0.2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</row>
    <row r="819" spans="1:16" x14ac:dyDescent="0.2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</row>
    <row r="820" spans="1:16" x14ac:dyDescent="0.2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</row>
    <row r="821" spans="1:16" x14ac:dyDescent="0.2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</row>
    <row r="822" spans="1:16" x14ac:dyDescent="0.2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</row>
    <row r="823" spans="1:16" x14ac:dyDescent="0.2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</row>
    <row r="824" spans="1:16" x14ac:dyDescent="0.2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</row>
    <row r="825" spans="1:16" x14ac:dyDescent="0.2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</row>
    <row r="826" spans="1:16" x14ac:dyDescent="0.2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</row>
    <row r="827" spans="1:16" x14ac:dyDescent="0.2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</row>
    <row r="828" spans="1:16" x14ac:dyDescent="0.2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</row>
    <row r="829" spans="1:16" x14ac:dyDescent="0.2">
      <c r="A829" s="24"/>
      <c r="B829" s="109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</row>
    <row r="830" spans="1:16" x14ac:dyDescent="0.2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</row>
    <row r="831" spans="1:16" x14ac:dyDescent="0.2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</row>
    <row r="832" spans="1:16" x14ac:dyDescent="0.2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</row>
    <row r="833" spans="1:153" x14ac:dyDescent="0.2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</row>
    <row r="834" spans="1:153" x14ac:dyDescent="0.2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</row>
    <row r="835" spans="1:153" x14ac:dyDescent="0.2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</row>
    <row r="836" spans="1:153" x14ac:dyDescent="0.2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</row>
    <row r="837" spans="1:153" x14ac:dyDescent="0.2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</row>
    <row r="838" spans="1:153" x14ac:dyDescent="0.2">
      <c r="A838" s="24"/>
      <c r="B838" s="120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</row>
    <row r="839" spans="1:153" x14ac:dyDescent="0.2">
      <c r="A839" s="63"/>
      <c r="B839" s="117" t="s">
        <v>0</v>
      </c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</row>
    <row r="840" spans="1:153" ht="33" customHeight="1" thickBot="1" x14ac:dyDescent="0.25">
      <c r="A840" s="5"/>
      <c r="B840" s="158" t="s">
        <v>40</v>
      </c>
      <c r="C840" s="159"/>
      <c r="D840" s="159"/>
      <c r="E840" s="159"/>
      <c r="F840" s="159"/>
      <c r="G840" s="159"/>
      <c r="H840" s="159"/>
      <c r="I840" s="159"/>
      <c r="J840" s="7"/>
      <c r="K840" s="7"/>
      <c r="L840" s="7"/>
      <c r="M840" s="7"/>
      <c r="N840" s="7"/>
      <c r="O840" s="7"/>
      <c r="P840" s="7"/>
    </row>
    <row r="841" spans="1:153" s="266" customFormat="1" ht="15" x14ac:dyDescent="0.2">
      <c r="A841" s="8"/>
      <c r="B841" s="8"/>
      <c r="C841" s="8"/>
      <c r="D841" s="8"/>
      <c r="E841" s="5"/>
      <c r="F841" s="5"/>
      <c r="G841" s="283">
        <v>2019</v>
      </c>
      <c r="H841" s="283">
        <v>2020</v>
      </c>
      <c r="I841" s="283">
        <v>2021</v>
      </c>
      <c r="J841" s="121"/>
      <c r="K841" s="8"/>
      <c r="L841" s="8"/>
      <c r="M841" s="8"/>
      <c r="N841" s="8"/>
      <c r="O841" s="8"/>
      <c r="P841" s="8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</row>
    <row r="842" spans="1:153" s="266" customFormat="1" ht="15" customHeight="1" x14ac:dyDescent="0.2">
      <c r="A842" s="8"/>
      <c r="B842" s="8"/>
      <c r="C842" s="8"/>
      <c r="D842" s="8"/>
      <c r="E842" s="5"/>
      <c r="F842" s="5"/>
      <c r="G842" s="282" t="s">
        <v>152</v>
      </c>
      <c r="H842" s="282" t="s">
        <v>152</v>
      </c>
      <c r="I842" s="282" t="s">
        <v>152</v>
      </c>
      <c r="J842" s="163"/>
      <c r="K842" s="6"/>
      <c r="L842" s="8"/>
      <c r="M842" s="8"/>
      <c r="N842" s="8"/>
      <c r="O842" s="8"/>
      <c r="P842" s="8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</row>
    <row r="843" spans="1:153" s="266" customFormat="1" ht="15" customHeight="1" x14ac:dyDescent="0.2">
      <c r="A843" s="8"/>
      <c r="B843" s="160" t="s">
        <v>39</v>
      </c>
      <c r="C843" s="12"/>
      <c r="D843" s="12"/>
      <c r="E843" s="161"/>
      <c r="F843" s="162"/>
      <c r="G843" s="162">
        <v>126.88</v>
      </c>
      <c r="H843" s="162">
        <v>155.27999999999997</v>
      </c>
      <c r="I843" s="162">
        <v>162.58000000000001</v>
      </c>
      <c r="J843" s="166"/>
      <c r="K843" s="8"/>
      <c r="L843" s="8"/>
      <c r="M843" s="8"/>
      <c r="N843" s="8"/>
      <c r="O843" s="8"/>
      <c r="P843" s="8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</row>
    <row r="844" spans="1:153" s="266" customFormat="1" ht="15" customHeight="1" x14ac:dyDescent="0.2">
      <c r="A844" s="8"/>
      <c r="B844" s="280" t="s">
        <v>38</v>
      </c>
      <c r="C844" s="12"/>
      <c r="D844" s="12"/>
      <c r="E844" s="164"/>
      <c r="F844" s="165"/>
      <c r="G844" s="165">
        <v>30.22</v>
      </c>
      <c r="H844" s="165">
        <v>37.6</v>
      </c>
      <c r="I844" s="165">
        <v>36.9</v>
      </c>
      <c r="J844" s="166"/>
      <c r="K844" s="8"/>
      <c r="L844" s="8"/>
      <c r="M844" s="8"/>
      <c r="N844" s="8"/>
      <c r="O844" s="8"/>
      <c r="P844" s="8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</row>
    <row r="845" spans="1:153" s="266" customFormat="1" ht="15" customHeight="1" x14ac:dyDescent="0.2">
      <c r="A845" s="8"/>
      <c r="B845" s="280" t="s">
        <v>159</v>
      </c>
      <c r="C845" s="12"/>
      <c r="D845" s="12"/>
      <c r="E845" s="164"/>
      <c r="F845" s="165"/>
      <c r="G845" s="165">
        <v>51.98</v>
      </c>
      <c r="H845" s="165">
        <v>62.62</v>
      </c>
      <c r="I845" s="165">
        <v>66.53</v>
      </c>
      <c r="J845" s="166"/>
      <c r="K845" s="8"/>
      <c r="L845" s="8"/>
      <c r="M845" s="8"/>
      <c r="N845" s="8"/>
      <c r="O845" s="8"/>
      <c r="P845" s="8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</row>
    <row r="846" spans="1:153" s="266" customFormat="1" ht="15" customHeight="1" x14ac:dyDescent="0.2">
      <c r="A846" s="8"/>
      <c r="B846" s="280" t="s">
        <v>37</v>
      </c>
      <c r="C846" s="12"/>
      <c r="D846" s="12"/>
      <c r="E846" s="164"/>
      <c r="F846" s="165"/>
      <c r="G846" s="165">
        <v>40.5</v>
      </c>
      <c r="H846" s="165">
        <v>50.67</v>
      </c>
      <c r="I846" s="165">
        <v>54.75</v>
      </c>
      <c r="J846" s="166"/>
      <c r="K846" s="8"/>
      <c r="L846" s="8"/>
      <c r="M846" s="8"/>
      <c r="N846" s="8"/>
      <c r="O846" s="8"/>
      <c r="P846" s="8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</row>
    <row r="847" spans="1:153" s="266" customFormat="1" ht="15" customHeight="1" x14ac:dyDescent="0.2">
      <c r="A847" s="8"/>
      <c r="B847" s="280" t="s">
        <v>36</v>
      </c>
      <c r="C847" s="12"/>
      <c r="D847" s="12"/>
      <c r="E847" s="12"/>
      <c r="F847" s="165"/>
      <c r="G847" s="165">
        <v>2.67</v>
      </c>
      <c r="H847" s="165">
        <v>2.76</v>
      </c>
      <c r="I847" s="165">
        <v>2.38</v>
      </c>
      <c r="J847" s="166"/>
      <c r="K847" s="8"/>
      <c r="L847" s="8"/>
      <c r="M847" s="8"/>
      <c r="N847" s="8"/>
      <c r="O847" s="8"/>
      <c r="P847" s="8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</row>
    <row r="848" spans="1:153" s="266" customFormat="1" ht="15" customHeight="1" x14ac:dyDescent="0.2">
      <c r="A848" s="8"/>
      <c r="B848" s="280" t="s">
        <v>30</v>
      </c>
      <c r="C848" s="12"/>
      <c r="D848" s="167"/>
      <c r="E848" s="167"/>
      <c r="F848" s="167"/>
      <c r="G848" s="165">
        <v>1.51</v>
      </c>
      <c r="H848" s="165">
        <v>1.63</v>
      </c>
      <c r="I848" s="165">
        <v>2.02</v>
      </c>
      <c r="J848" s="169"/>
      <c r="K848" s="8"/>
      <c r="L848" s="8"/>
      <c r="M848" s="8"/>
      <c r="N848" s="8"/>
      <c r="O848" s="8"/>
      <c r="P848" s="8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</row>
    <row r="849" spans="1:153" s="266" customFormat="1" ht="15" customHeight="1" x14ac:dyDescent="0.2">
      <c r="A849" s="8"/>
      <c r="B849" s="160" t="s">
        <v>35</v>
      </c>
      <c r="C849" s="12"/>
      <c r="D849" s="12"/>
      <c r="E849" s="12"/>
      <c r="F849" s="168"/>
      <c r="G849" s="168">
        <v>104.36</v>
      </c>
      <c r="H849" s="168">
        <v>130.92000000000002</v>
      </c>
      <c r="I849" s="168">
        <v>139.80000000000001</v>
      </c>
      <c r="J849" s="166"/>
      <c r="K849" s="8"/>
      <c r="L849" s="8"/>
      <c r="M849" s="8"/>
      <c r="N849" s="8"/>
      <c r="O849" s="8"/>
      <c r="P849" s="8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</row>
    <row r="850" spans="1:153" s="266" customFormat="1" ht="15" customHeight="1" x14ac:dyDescent="0.2">
      <c r="A850" s="8"/>
      <c r="B850" s="280" t="s">
        <v>34</v>
      </c>
      <c r="C850" s="12"/>
      <c r="D850" s="12"/>
      <c r="E850" s="12"/>
      <c r="F850" s="165"/>
      <c r="G850" s="165">
        <v>9.7799999999999994</v>
      </c>
      <c r="H850" s="165">
        <v>13.99</v>
      </c>
      <c r="I850" s="165">
        <v>14.31</v>
      </c>
      <c r="J850" s="166"/>
      <c r="K850" s="8"/>
      <c r="L850" s="8"/>
      <c r="M850" s="8"/>
      <c r="N850" s="8"/>
      <c r="O850" s="8"/>
      <c r="P850" s="8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</row>
    <row r="851" spans="1:153" s="266" customFormat="1" ht="15" customHeight="1" x14ac:dyDescent="0.2">
      <c r="A851" s="8"/>
      <c r="B851" s="280" t="s">
        <v>33</v>
      </c>
      <c r="C851" s="12"/>
      <c r="D851" s="12"/>
      <c r="E851" s="12"/>
      <c r="F851" s="165"/>
      <c r="G851" s="165">
        <v>50.26</v>
      </c>
      <c r="H851" s="165">
        <v>61.62</v>
      </c>
      <c r="I851" s="165">
        <v>66.27</v>
      </c>
      <c r="J851" s="166"/>
      <c r="K851" s="8"/>
      <c r="L851" s="8"/>
      <c r="M851" s="8"/>
      <c r="N851" s="8"/>
      <c r="O851" s="8"/>
      <c r="P851" s="8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</row>
    <row r="852" spans="1:153" s="266" customFormat="1" ht="15" customHeight="1" x14ac:dyDescent="0.2">
      <c r="A852" s="8"/>
      <c r="B852" s="280" t="s">
        <v>32</v>
      </c>
      <c r="C852" s="12"/>
      <c r="D852" s="12"/>
      <c r="E852" s="12"/>
      <c r="F852" s="165"/>
      <c r="G852" s="165">
        <v>41.47</v>
      </c>
      <c r="H852" s="165">
        <v>52.42</v>
      </c>
      <c r="I852" s="165">
        <v>56.3</v>
      </c>
      <c r="J852" s="166"/>
      <c r="K852" s="8"/>
      <c r="L852" s="8"/>
      <c r="M852" s="8"/>
      <c r="N852" s="8"/>
      <c r="O852" s="8"/>
      <c r="P852" s="8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</row>
    <row r="853" spans="1:153" s="266" customFormat="1" ht="15" customHeight="1" x14ac:dyDescent="0.2">
      <c r="A853" s="170"/>
      <c r="B853" s="280" t="s">
        <v>31</v>
      </c>
      <c r="C853" s="12"/>
      <c r="D853" s="12"/>
      <c r="E853" s="12"/>
      <c r="F853" s="165"/>
      <c r="G853" s="165">
        <v>2.59</v>
      </c>
      <c r="H853" s="165">
        <v>2.58</v>
      </c>
      <c r="I853" s="165">
        <v>2.4900000000000002</v>
      </c>
      <c r="J853" s="166"/>
      <c r="K853" s="8"/>
      <c r="L853" s="8"/>
      <c r="M853" s="8"/>
      <c r="N853" s="8"/>
      <c r="O853" s="8"/>
      <c r="P853" s="8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</row>
    <row r="854" spans="1:153" x14ac:dyDescent="0.2">
      <c r="A854" s="7"/>
      <c r="B854" s="281" t="s">
        <v>30</v>
      </c>
      <c r="C854" s="171"/>
      <c r="D854" s="12"/>
      <c r="E854" s="12"/>
      <c r="F854" s="12"/>
      <c r="G854" s="172">
        <v>0.26</v>
      </c>
      <c r="H854" s="12">
        <v>0.31</v>
      </c>
      <c r="I854" s="165">
        <v>0.43</v>
      </c>
      <c r="J854" s="7"/>
      <c r="K854" s="7"/>
      <c r="L854" s="7"/>
      <c r="M854" s="7"/>
      <c r="N854" s="7"/>
      <c r="O854" s="7"/>
      <c r="P854" s="7"/>
    </row>
    <row r="855" spans="1:153" ht="15" thickBot="1" x14ac:dyDescent="0.25">
      <c r="A855" s="7"/>
      <c r="B855" s="173"/>
      <c r="C855" s="173"/>
      <c r="D855" s="173"/>
      <c r="E855" s="173"/>
      <c r="F855" s="173"/>
      <c r="G855" s="173"/>
      <c r="H855" s="173"/>
      <c r="I855" s="173"/>
      <c r="J855" s="7"/>
      <c r="K855" s="7"/>
      <c r="L855" s="7"/>
      <c r="M855" s="7"/>
      <c r="N855" s="7"/>
      <c r="O855" s="7"/>
      <c r="P855" s="7"/>
    </row>
    <row r="856" spans="1:153" x14ac:dyDescent="0.2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</row>
    <row r="857" spans="1:153" x14ac:dyDescent="0.2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</row>
    <row r="858" spans="1:153" x14ac:dyDescent="0.2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</row>
    <row r="859" spans="1:153" x14ac:dyDescent="0.2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</row>
    <row r="860" spans="1:153" x14ac:dyDescent="0.2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</row>
    <row r="861" spans="1:153" x14ac:dyDescent="0.2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</row>
    <row r="862" spans="1:153" x14ac:dyDescent="0.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</row>
    <row r="863" spans="1:153" x14ac:dyDescent="0.2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</row>
    <row r="864" spans="1:153" x14ac:dyDescent="0.2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</row>
    <row r="865" spans="1:16" x14ac:dyDescent="0.2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</row>
    <row r="866" spans="1:16" x14ac:dyDescent="0.2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</row>
    <row r="867" spans="1:16" x14ac:dyDescent="0.2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</row>
    <row r="868" spans="1:16" x14ac:dyDescent="0.2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</row>
    <row r="869" spans="1:16" x14ac:dyDescent="0.2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</row>
    <row r="870" spans="1:16" x14ac:dyDescent="0.2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</row>
    <row r="871" spans="1:16" x14ac:dyDescent="0.2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</row>
    <row r="872" spans="1:16" x14ac:dyDescent="0.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</row>
    <row r="873" spans="1:16" x14ac:dyDescent="0.2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</row>
    <row r="874" spans="1:16" x14ac:dyDescent="0.2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</row>
    <row r="875" spans="1:16" x14ac:dyDescent="0.2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</row>
    <row r="876" spans="1:16" x14ac:dyDescent="0.2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</row>
    <row r="877" spans="1:16" x14ac:dyDescent="0.2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</row>
    <row r="878" spans="1:16" x14ac:dyDescent="0.2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</row>
    <row r="879" spans="1:16" x14ac:dyDescent="0.2">
      <c r="A879" s="86"/>
      <c r="B879" s="87" t="s">
        <v>0</v>
      </c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</row>
    <row r="880" spans="1:16" ht="33" customHeight="1" thickBot="1" x14ac:dyDescent="0.25">
      <c r="A880" s="63"/>
      <c r="B880" s="104" t="s">
        <v>29</v>
      </c>
      <c r="C880" s="105"/>
      <c r="D880" s="105"/>
      <c r="E880" s="105"/>
      <c r="F880" s="105"/>
      <c r="G880" s="105"/>
      <c r="H880" s="106"/>
      <c r="I880" s="24"/>
      <c r="J880" s="24"/>
      <c r="K880" s="24"/>
      <c r="L880" s="24"/>
      <c r="M880" s="24"/>
      <c r="N880" s="24"/>
      <c r="O880" s="24"/>
      <c r="P880" s="24"/>
    </row>
    <row r="881" spans="1:16" ht="15" x14ac:dyDescent="0.2">
      <c r="A881" s="63"/>
      <c r="B881" s="242"/>
      <c r="C881" s="243"/>
      <c r="D881" s="243"/>
      <c r="E881" s="244">
        <v>2019</v>
      </c>
      <c r="F881" s="244">
        <v>2020</v>
      </c>
      <c r="G881" s="244">
        <v>2021</v>
      </c>
      <c r="H881" s="110"/>
      <c r="I881" s="24"/>
      <c r="J881" s="24"/>
      <c r="K881" s="24"/>
      <c r="L881" s="24"/>
      <c r="M881" s="24"/>
      <c r="N881" s="24"/>
      <c r="O881" s="24"/>
      <c r="P881" s="24"/>
    </row>
    <row r="882" spans="1:16" x14ac:dyDescent="0.2">
      <c r="A882" s="63"/>
      <c r="B882" s="133" t="s">
        <v>28</v>
      </c>
      <c r="C882" s="133"/>
      <c r="D882" s="133"/>
      <c r="E882" s="245">
        <v>98.7</v>
      </c>
      <c r="F882" s="245">
        <v>88.3</v>
      </c>
      <c r="G882" s="245">
        <v>149.30000000000001</v>
      </c>
      <c r="H882" s="110"/>
      <c r="I882" s="24"/>
      <c r="J882" s="24"/>
      <c r="K882" s="24"/>
      <c r="L882" s="24"/>
      <c r="M882" s="24"/>
      <c r="N882" s="24"/>
      <c r="O882" s="24"/>
      <c r="P882" s="24"/>
    </row>
    <row r="883" spans="1:16" x14ac:dyDescent="0.2">
      <c r="A883" s="63"/>
      <c r="B883" s="133" t="s">
        <v>27</v>
      </c>
      <c r="C883" s="133"/>
      <c r="D883" s="133"/>
      <c r="E883" s="246">
        <v>3812</v>
      </c>
      <c r="F883" s="246">
        <v>2887</v>
      </c>
      <c r="G883" s="246">
        <v>3183</v>
      </c>
      <c r="H883" s="110"/>
      <c r="I883" s="24"/>
      <c r="J883" s="24"/>
      <c r="K883" s="24"/>
      <c r="L883" s="24"/>
      <c r="M883" s="24"/>
      <c r="N883" s="24"/>
      <c r="O883" s="24"/>
      <c r="P883" s="24"/>
    </row>
    <row r="884" spans="1:16" x14ac:dyDescent="0.2">
      <c r="A884" s="63"/>
      <c r="B884" s="133" t="s">
        <v>26</v>
      </c>
      <c r="C884" s="133"/>
      <c r="D884" s="133"/>
      <c r="E884" s="247">
        <v>223</v>
      </c>
      <c r="F884" s="247">
        <v>110</v>
      </c>
      <c r="G884" s="247">
        <v>152</v>
      </c>
      <c r="H884" s="110"/>
      <c r="I884" s="24"/>
      <c r="J884" s="24"/>
      <c r="K884" s="24"/>
      <c r="L884" s="24"/>
      <c r="M884" s="24"/>
      <c r="N884" s="24"/>
      <c r="O884" s="24"/>
      <c r="P884" s="24"/>
    </row>
    <row r="885" spans="1:16" ht="15" thickBot="1" x14ac:dyDescent="0.25">
      <c r="A885" s="63"/>
      <c r="B885" s="248"/>
      <c r="C885" s="113"/>
      <c r="D885" s="113"/>
      <c r="E885" s="249"/>
      <c r="F885" s="249"/>
      <c r="G885" s="249"/>
      <c r="H885" s="110"/>
      <c r="I885" s="24"/>
      <c r="J885" s="24"/>
      <c r="K885" s="24"/>
      <c r="L885" s="24"/>
      <c r="M885" s="24"/>
      <c r="N885" s="24"/>
      <c r="O885" s="24"/>
      <c r="P885" s="24"/>
    </row>
    <row r="886" spans="1:16" x14ac:dyDescent="0.2">
      <c r="A886" s="63"/>
      <c r="B886" s="250"/>
      <c r="C886" s="155"/>
      <c r="D886" s="155"/>
      <c r="E886" s="155"/>
      <c r="F886" s="155"/>
      <c r="G886" s="155"/>
      <c r="H886" s="155"/>
      <c r="I886" s="24"/>
      <c r="J886" s="24"/>
      <c r="K886" s="24"/>
      <c r="L886" s="24"/>
      <c r="M886" s="24"/>
      <c r="N886" s="24"/>
      <c r="O886" s="24"/>
      <c r="P886" s="24"/>
    </row>
    <row r="887" spans="1:16" x14ac:dyDescent="0.2">
      <c r="A887" s="63"/>
      <c r="B887" s="250"/>
      <c r="C887" s="155"/>
      <c r="D887" s="155"/>
      <c r="E887" s="155"/>
      <c r="F887" s="155"/>
      <c r="G887" s="155"/>
      <c r="H887" s="155"/>
      <c r="I887" s="24"/>
      <c r="J887" s="24"/>
      <c r="K887" s="24"/>
      <c r="L887" s="24"/>
      <c r="M887" s="24"/>
      <c r="N887" s="24"/>
      <c r="O887" s="24"/>
      <c r="P887" s="24"/>
    </row>
    <row r="888" spans="1:16" x14ac:dyDescent="0.2">
      <c r="A888" s="63"/>
      <c r="B888" s="250"/>
      <c r="C888" s="155"/>
      <c r="D888" s="155"/>
      <c r="E888" s="155"/>
      <c r="F888" s="155"/>
      <c r="G888" s="155"/>
      <c r="H888" s="155"/>
      <c r="I888" s="24"/>
      <c r="J888" s="24"/>
      <c r="K888" s="24"/>
      <c r="L888" s="24"/>
      <c r="M888" s="24"/>
      <c r="N888" s="24"/>
      <c r="O888" s="24"/>
      <c r="P888" s="24"/>
    </row>
    <row r="889" spans="1:16" x14ac:dyDescent="0.2">
      <c r="A889" s="63"/>
      <c r="B889" s="250"/>
      <c r="C889" s="155"/>
      <c r="D889" s="155"/>
      <c r="E889" s="155"/>
      <c r="F889" s="155"/>
      <c r="G889" s="155"/>
      <c r="H889" s="155"/>
      <c r="I889" s="24"/>
      <c r="J889" s="24"/>
      <c r="K889" s="24"/>
      <c r="L889" s="24"/>
      <c r="M889" s="24"/>
      <c r="N889" s="24"/>
      <c r="O889" s="24"/>
      <c r="P889" s="24"/>
    </row>
    <row r="890" spans="1:16" x14ac:dyDescent="0.2">
      <c r="A890" s="63"/>
      <c r="B890" s="6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</row>
    <row r="891" spans="1:16" x14ac:dyDescent="0.2">
      <c r="A891" s="63"/>
      <c r="B891" s="6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</row>
    <row r="892" spans="1:16" x14ac:dyDescent="0.2">
      <c r="A892" s="63"/>
      <c r="B892" s="6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</row>
    <row r="893" spans="1:16" x14ac:dyDescent="0.2">
      <c r="A893" s="63"/>
      <c r="B893" s="6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</row>
    <row r="894" spans="1:16" x14ac:dyDescent="0.2">
      <c r="A894" s="63"/>
      <c r="B894" s="6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</row>
    <row r="895" spans="1:16" x14ac:dyDescent="0.2">
      <c r="A895" s="63"/>
      <c r="B895" s="6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</row>
    <row r="896" spans="1:16" x14ac:dyDescent="0.2">
      <c r="A896" s="63"/>
      <c r="B896" s="6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</row>
    <row r="897" spans="1:16" x14ac:dyDescent="0.2">
      <c r="A897" s="63"/>
      <c r="B897" s="6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</row>
    <row r="898" spans="1:16" x14ac:dyDescent="0.2">
      <c r="A898" s="63"/>
      <c r="B898" s="6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</row>
    <row r="899" spans="1:16" x14ac:dyDescent="0.2">
      <c r="A899" s="63"/>
      <c r="B899" s="6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</row>
    <row r="900" spans="1:16" x14ac:dyDescent="0.2">
      <c r="A900" s="63"/>
      <c r="B900" s="6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</row>
    <row r="901" spans="1:16" x14ac:dyDescent="0.2">
      <c r="A901" s="63"/>
      <c r="B901" s="6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</row>
    <row r="902" spans="1:16" x14ac:dyDescent="0.2">
      <c r="A902" s="63"/>
      <c r="B902" s="6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</row>
    <row r="903" spans="1:16" x14ac:dyDescent="0.2">
      <c r="A903" s="63"/>
      <c r="B903" s="6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</row>
    <row r="904" spans="1:16" x14ac:dyDescent="0.2">
      <c r="A904" s="63"/>
      <c r="B904" s="6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</row>
    <row r="905" spans="1:16" x14ac:dyDescent="0.2">
      <c r="A905" s="63"/>
      <c r="B905" s="6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</row>
    <row r="906" spans="1:16" x14ac:dyDescent="0.2">
      <c r="A906" s="63"/>
      <c r="B906" s="6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</row>
    <row r="907" spans="1:16" x14ac:dyDescent="0.2">
      <c r="A907" s="63"/>
      <c r="B907" s="6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</row>
    <row r="908" spans="1:16" x14ac:dyDescent="0.2">
      <c r="A908" s="63"/>
      <c r="B908" s="6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</row>
    <row r="909" spans="1:16" x14ac:dyDescent="0.2">
      <c r="A909" s="63"/>
      <c r="B909" s="6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</row>
    <row r="910" spans="1:16" x14ac:dyDescent="0.2">
      <c r="A910" s="63"/>
      <c r="B910" s="6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</row>
    <row r="911" spans="1:16" x14ac:dyDescent="0.2">
      <c r="A911" s="63"/>
      <c r="B911" s="6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</row>
    <row r="912" spans="1:16" x14ac:dyDescent="0.2">
      <c r="A912" s="63"/>
      <c r="B912" s="6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</row>
    <row r="913" spans="1:16" x14ac:dyDescent="0.2">
      <c r="A913" s="63"/>
      <c r="B913" s="6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</row>
    <row r="914" spans="1:16" x14ac:dyDescent="0.2">
      <c r="A914" s="63"/>
      <c r="B914" s="6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</row>
    <row r="915" spans="1:16" x14ac:dyDescent="0.2">
      <c r="A915" s="63"/>
      <c r="B915" s="6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</row>
    <row r="916" spans="1:16" x14ac:dyDescent="0.2">
      <c r="A916" s="63"/>
      <c r="B916" s="6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</row>
    <row r="917" spans="1:16" x14ac:dyDescent="0.2">
      <c r="A917" s="63"/>
      <c r="B917" s="6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</row>
    <row r="918" spans="1:16" x14ac:dyDescent="0.2">
      <c r="A918" s="63"/>
      <c r="B918" s="6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</row>
    <row r="919" spans="1:16" x14ac:dyDescent="0.2">
      <c r="A919" s="63"/>
      <c r="B919" s="64" t="s">
        <v>0</v>
      </c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</row>
    <row r="920" spans="1:16" ht="33" customHeight="1" thickBot="1" x14ac:dyDescent="0.25">
      <c r="A920" s="5"/>
      <c r="B920" s="158" t="s">
        <v>25</v>
      </c>
      <c r="C920" s="159"/>
      <c r="D920" s="159"/>
      <c r="E920" s="159"/>
      <c r="F920" s="159"/>
      <c r="G920" s="159"/>
      <c r="H920" s="159"/>
      <c r="I920" s="7"/>
      <c r="J920" s="7"/>
      <c r="K920" s="7"/>
      <c r="L920" s="7"/>
      <c r="M920" s="7"/>
      <c r="N920" s="7"/>
      <c r="O920" s="7"/>
      <c r="P920" s="7"/>
    </row>
    <row r="921" spans="1:16" ht="15" x14ac:dyDescent="0.2">
      <c r="A921" s="8"/>
      <c r="B921" s="170"/>
      <c r="C921" s="296">
        <v>2019</v>
      </c>
      <c r="D921" s="296"/>
      <c r="E921" s="296">
        <v>2020</v>
      </c>
      <c r="F921" s="296"/>
      <c r="G921" s="296">
        <v>2021</v>
      </c>
      <c r="H921" s="296"/>
      <c r="I921" s="170"/>
      <c r="J921" s="8"/>
      <c r="K921" s="8"/>
      <c r="L921" s="8"/>
      <c r="M921" s="8"/>
      <c r="N921" s="8"/>
      <c r="O921" s="8"/>
      <c r="P921" s="8"/>
    </row>
    <row r="922" spans="1:16" x14ac:dyDescent="0.2">
      <c r="A922" s="8"/>
      <c r="B922" s="170"/>
      <c r="C922" s="251"/>
      <c r="D922" s="251" t="s">
        <v>24</v>
      </c>
      <c r="E922" s="251"/>
      <c r="F922" s="251" t="s">
        <v>24</v>
      </c>
      <c r="G922" s="251"/>
      <c r="H922" s="252" t="s">
        <v>24</v>
      </c>
      <c r="I922" s="170"/>
      <c r="J922" s="8"/>
      <c r="K922" s="8"/>
      <c r="L922" s="8"/>
      <c r="M922" s="8"/>
      <c r="N922" s="8"/>
      <c r="O922" s="8"/>
      <c r="P922" s="8"/>
    </row>
    <row r="923" spans="1:16" x14ac:dyDescent="0.2">
      <c r="A923" s="8"/>
      <c r="B923" s="174" t="s">
        <v>59</v>
      </c>
      <c r="C923" s="253">
        <v>190595</v>
      </c>
      <c r="D923" s="254">
        <v>100</v>
      </c>
      <c r="E923" s="253">
        <v>224554</v>
      </c>
      <c r="F923" s="254">
        <v>100</v>
      </c>
      <c r="G923" s="254">
        <v>187443</v>
      </c>
      <c r="H923" s="254">
        <v>100.00000000000001</v>
      </c>
      <c r="I923" s="170"/>
      <c r="J923" s="8"/>
      <c r="K923" s="8"/>
      <c r="L923" s="8"/>
      <c r="M923" s="8"/>
      <c r="N923" s="8"/>
      <c r="O923" s="8"/>
      <c r="P923" s="8"/>
    </row>
    <row r="924" spans="1:16" x14ac:dyDescent="0.2">
      <c r="A924" s="8"/>
      <c r="B924" s="174" t="s">
        <v>23</v>
      </c>
      <c r="C924" s="254">
        <v>139</v>
      </c>
      <c r="D924" s="254">
        <v>0</v>
      </c>
      <c r="E924" s="254">
        <v>19510</v>
      </c>
      <c r="F924" s="254">
        <v>9</v>
      </c>
      <c r="G924" s="254">
        <v>29959</v>
      </c>
      <c r="H924" s="254">
        <v>16</v>
      </c>
      <c r="I924" s="8"/>
      <c r="J924" s="8"/>
      <c r="K924" s="8"/>
      <c r="L924" s="8"/>
      <c r="M924" s="8"/>
      <c r="N924" s="8"/>
      <c r="O924" s="8"/>
      <c r="P924" s="8"/>
    </row>
    <row r="925" spans="1:16" x14ac:dyDescent="0.2">
      <c r="A925" s="8"/>
      <c r="B925" s="174" t="s">
        <v>22</v>
      </c>
      <c r="C925" s="253">
        <v>62567</v>
      </c>
      <c r="D925" s="254">
        <v>33</v>
      </c>
      <c r="E925" s="253">
        <v>75901</v>
      </c>
      <c r="F925" s="254">
        <v>34</v>
      </c>
      <c r="G925" s="254">
        <v>82479</v>
      </c>
      <c r="H925" s="254">
        <v>44</v>
      </c>
      <c r="I925" s="8"/>
      <c r="J925" s="8"/>
      <c r="K925" s="8"/>
      <c r="L925" s="8"/>
      <c r="M925" s="8"/>
      <c r="N925" s="8"/>
      <c r="O925" s="8"/>
      <c r="P925" s="8"/>
    </row>
    <row r="926" spans="1:16" x14ac:dyDescent="0.2">
      <c r="A926" s="8"/>
      <c r="B926" s="174" t="s">
        <v>21</v>
      </c>
      <c r="C926" s="253">
        <v>57457</v>
      </c>
      <c r="D926" s="254">
        <v>30</v>
      </c>
      <c r="E926" s="253">
        <v>56934</v>
      </c>
      <c r="F926" s="254">
        <v>25</v>
      </c>
      <c r="G926" s="254">
        <v>652</v>
      </c>
      <c r="H926" s="254">
        <v>0</v>
      </c>
      <c r="I926" s="8"/>
      <c r="J926" s="8"/>
      <c r="K926" s="8"/>
      <c r="L926" s="8"/>
      <c r="M926" s="8"/>
      <c r="N926" s="8"/>
      <c r="O926" s="8"/>
      <c r="P926" s="8"/>
    </row>
    <row r="927" spans="1:16" x14ac:dyDescent="0.2">
      <c r="A927" s="8"/>
      <c r="B927" s="174" t="s">
        <v>20</v>
      </c>
      <c r="C927" s="253">
        <v>70432</v>
      </c>
      <c r="D927" s="254">
        <v>37</v>
      </c>
      <c r="E927" s="253">
        <v>72209</v>
      </c>
      <c r="F927" s="254">
        <v>32</v>
      </c>
      <c r="G927" s="254">
        <v>74353</v>
      </c>
      <c r="H927" s="254">
        <v>40</v>
      </c>
      <c r="I927" s="8"/>
      <c r="J927" s="8"/>
      <c r="K927" s="8"/>
      <c r="L927" s="8"/>
      <c r="M927" s="8"/>
      <c r="N927" s="8"/>
      <c r="O927" s="8"/>
      <c r="P927" s="8"/>
    </row>
    <row r="928" spans="1:16" ht="15" thickBot="1" x14ac:dyDescent="0.25">
      <c r="A928" s="7"/>
      <c r="B928" s="255"/>
      <c r="C928" s="256"/>
      <c r="D928" s="256"/>
      <c r="E928" s="256"/>
      <c r="F928" s="256"/>
      <c r="G928" s="256"/>
      <c r="H928" s="256"/>
      <c r="I928" s="7"/>
      <c r="J928" s="7"/>
      <c r="K928" s="7"/>
      <c r="L928" s="7"/>
      <c r="M928" s="7"/>
      <c r="N928" s="7"/>
      <c r="O928" s="7"/>
      <c r="P928" s="7"/>
    </row>
    <row r="929" spans="1:16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</row>
    <row r="930" spans="1:16" x14ac:dyDescent="0.2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</row>
    <row r="931" spans="1:16" x14ac:dyDescent="0.2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</row>
    <row r="932" spans="1:16" x14ac:dyDescent="0.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</row>
    <row r="933" spans="1:16" x14ac:dyDescent="0.2">
      <c r="A933" s="7"/>
      <c r="B933" s="7"/>
      <c r="C933" s="7"/>
      <c r="D933" s="25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</row>
    <row r="934" spans="1:16" x14ac:dyDescent="0.2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</row>
    <row r="935" spans="1:16" x14ac:dyDescent="0.2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</row>
    <row r="936" spans="1:16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</row>
    <row r="937" spans="1:16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</row>
    <row r="938" spans="1:16" x14ac:dyDescent="0.2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</row>
    <row r="939" spans="1:16" x14ac:dyDescent="0.2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</row>
    <row r="940" spans="1:16" x14ac:dyDescent="0.2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</row>
    <row r="941" spans="1:16" x14ac:dyDescent="0.2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</row>
    <row r="942" spans="1:16" x14ac:dyDescent="0.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</row>
    <row r="943" spans="1:16" x14ac:dyDescent="0.2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</row>
    <row r="944" spans="1:16" x14ac:dyDescent="0.2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</row>
    <row r="945" spans="1:16" x14ac:dyDescent="0.2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</row>
    <row r="946" spans="1:16" x14ac:dyDescent="0.2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</row>
    <row r="947" spans="1:16" x14ac:dyDescent="0.2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</row>
    <row r="948" spans="1:16" x14ac:dyDescent="0.2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</row>
    <row r="949" spans="1:16" x14ac:dyDescent="0.2">
      <c r="A949" s="7"/>
      <c r="B949" s="258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</row>
    <row r="950" spans="1:16" x14ac:dyDescent="0.2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</row>
    <row r="951" spans="1:16" x14ac:dyDescent="0.2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</row>
    <row r="952" spans="1:16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</row>
    <row r="953" spans="1:16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</row>
    <row r="954" spans="1:16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</row>
    <row r="955" spans="1:16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</row>
    <row r="956" spans="1:16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</row>
    <row r="957" spans="1:16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</row>
    <row r="958" spans="1:16" x14ac:dyDescent="0.2">
      <c r="A958" s="7"/>
      <c r="B958" s="102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</row>
    <row r="959" spans="1:16" x14ac:dyDescent="0.2">
      <c r="A959" s="86"/>
      <c r="B959" s="259" t="s">
        <v>0</v>
      </c>
      <c r="C959" s="85"/>
      <c r="D959" s="85"/>
      <c r="E959" s="85"/>
      <c r="F959" s="85"/>
      <c r="G959" s="85"/>
      <c r="H959" s="85"/>
      <c r="I959" s="7"/>
      <c r="J959" s="7"/>
      <c r="K959" s="7"/>
      <c r="L959" s="7"/>
      <c r="M959" s="7"/>
      <c r="N959" s="7"/>
      <c r="O959" s="7"/>
      <c r="P959" s="7"/>
    </row>
    <row r="960" spans="1:16" ht="15" x14ac:dyDescent="0.2">
      <c r="A960" s="24"/>
      <c r="B960" s="260" t="s">
        <v>19</v>
      </c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</row>
    <row r="961" spans="1:16" x14ac:dyDescent="0.2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</row>
    <row r="962" spans="1:16" x14ac:dyDescent="0.2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</row>
    <row r="963" spans="1:16" ht="15" x14ac:dyDescent="0.2">
      <c r="A963" s="24"/>
      <c r="B963" s="24"/>
      <c r="C963" s="19" t="s">
        <v>18</v>
      </c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</row>
    <row r="964" spans="1:16" ht="15" x14ac:dyDescent="0.2">
      <c r="A964" s="24"/>
      <c r="B964" s="24"/>
      <c r="C964" s="19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</row>
    <row r="965" spans="1:16" x14ac:dyDescent="0.2">
      <c r="A965" s="24"/>
      <c r="B965" s="24"/>
      <c r="C965" s="88" t="s">
        <v>17</v>
      </c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</row>
    <row r="966" spans="1:16" x14ac:dyDescent="0.2">
      <c r="A966" s="24"/>
      <c r="B966" s="24"/>
      <c r="C966" s="88" t="s">
        <v>16</v>
      </c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</row>
    <row r="967" spans="1:16" x14ac:dyDescent="0.2">
      <c r="A967" s="24"/>
      <c r="B967" s="24"/>
      <c r="C967" s="24" t="s">
        <v>15</v>
      </c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</row>
    <row r="968" spans="1:16" x14ac:dyDescent="0.2">
      <c r="A968" s="24"/>
      <c r="B968" s="24"/>
      <c r="C968" s="297" t="s">
        <v>133</v>
      </c>
      <c r="D968" s="298"/>
      <c r="E968" s="261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</row>
    <row r="969" spans="1:16" x14ac:dyDescent="0.2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</row>
    <row r="970" spans="1:16" ht="15" x14ac:dyDescent="0.2">
      <c r="A970" s="24"/>
      <c r="B970" s="24"/>
      <c r="C970" s="19" t="s">
        <v>14</v>
      </c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</row>
    <row r="971" spans="1:16" ht="15" x14ac:dyDescent="0.2">
      <c r="A971" s="24"/>
      <c r="B971" s="24"/>
      <c r="C971" s="19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</row>
    <row r="972" spans="1:16" x14ac:dyDescent="0.2">
      <c r="A972" s="24"/>
      <c r="B972" s="24"/>
      <c r="C972" s="24" t="s">
        <v>13</v>
      </c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</row>
    <row r="973" spans="1:16" x14ac:dyDescent="0.2">
      <c r="A973" s="24"/>
      <c r="B973" s="24"/>
      <c r="C973" s="24" t="s">
        <v>12</v>
      </c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</row>
    <row r="974" spans="1:16" x14ac:dyDescent="0.2">
      <c r="A974" s="24"/>
      <c r="B974" s="24"/>
      <c r="C974" s="299" t="s">
        <v>11</v>
      </c>
      <c r="D974" s="299"/>
      <c r="E974" s="299"/>
      <c r="F974" s="299"/>
      <c r="G974" s="299"/>
      <c r="H974" s="299"/>
      <c r="I974" s="299"/>
      <c r="J974" s="24"/>
      <c r="K974" s="24"/>
      <c r="L974" s="24"/>
      <c r="M974" s="24"/>
      <c r="N974" s="24"/>
      <c r="O974" s="24"/>
      <c r="P974" s="24"/>
    </row>
    <row r="975" spans="1:16" x14ac:dyDescent="0.2">
      <c r="A975" s="24"/>
      <c r="B975" s="24"/>
      <c r="C975" s="262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</row>
    <row r="976" spans="1:16" x14ac:dyDescent="0.2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</row>
    <row r="977" spans="1:16" x14ac:dyDescent="0.2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</row>
    <row r="978" spans="1:16" x14ac:dyDescent="0.2">
      <c r="A978" s="24"/>
      <c r="B978" s="24"/>
      <c r="C978" s="88" t="s">
        <v>10</v>
      </c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</row>
    <row r="979" spans="1:16" x14ac:dyDescent="0.2">
      <c r="A979" s="24"/>
      <c r="B979" s="24"/>
      <c r="C979" s="88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</row>
    <row r="980" spans="1:16" x14ac:dyDescent="0.2">
      <c r="A980" s="24"/>
      <c r="B980" s="24"/>
      <c r="C980" s="263" t="s">
        <v>9</v>
      </c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</row>
    <row r="981" spans="1:16" x14ac:dyDescent="0.2">
      <c r="A981" s="24"/>
      <c r="B981" s="24"/>
      <c r="C981" s="264" t="s">
        <v>8</v>
      </c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</row>
    <row r="982" spans="1:16" x14ac:dyDescent="0.2">
      <c r="A982" s="24"/>
      <c r="B982" s="24"/>
      <c r="C982" s="26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</row>
    <row r="983" spans="1:16" x14ac:dyDescent="0.2">
      <c r="A983" s="24"/>
      <c r="B983" s="24"/>
      <c r="C983" s="263" t="s">
        <v>7</v>
      </c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</row>
    <row r="984" spans="1:16" x14ac:dyDescent="0.2">
      <c r="A984" s="24"/>
      <c r="B984" s="24"/>
      <c r="C984" s="88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</row>
    <row r="985" spans="1:16" x14ac:dyDescent="0.2">
      <c r="A985" s="24"/>
      <c r="B985" s="24"/>
      <c r="C985" s="24" t="s">
        <v>6</v>
      </c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</row>
    <row r="986" spans="1:16" x14ac:dyDescent="0.2">
      <c r="A986" s="24"/>
      <c r="B986" s="24"/>
      <c r="C986" s="294" t="s">
        <v>5</v>
      </c>
      <c r="D986" s="294"/>
      <c r="E986" s="294"/>
      <c r="F986" s="265"/>
      <c r="G986" s="24"/>
      <c r="H986" s="24"/>
      <c r="I986" s="24"/>
      <c r="J986" s="24"/>
      <c r="K986" s="24"/>
      <c r="L986" s="24"/>
      <c r="M986" s="24"/>
      <c r="N986" s="24"/>
      <c r="O986" s="24"/>
      <c r="P986" s="24"/>
    </row>
    <row r="987" spans="1:16" x14ac:dyDescent="0.2">
      <c r="A987" s="24"/>
      <c r="B987" s="24"/>
      <c r="C987" s="120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</row>
    <row r="988" spans="1:16" ht="15" x14ac:dyDescent="0.2">
      <c r="A988" s="24"/>
      <c r="B988" s="24"/>
      <c r="C988" s="19" t="s">
        <v>4</v>
      </c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</row>
    <row r="989" spans="1:16" x14ac:dyDescent="0.2">
      <c r="A989" s="24"/>
      <c r="B989" s="24"/>
      <c r="C989" s="88" t="s">
        <v>3</v>
      </c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</row>
    <row r="990" spans="1:16" x14ac:dyDescent="0.2">
      <c r="A990" s="24"/>
      <c r="B990" s="24"/>
      <c r="C990" s="88" t="s">
        <v>2</v>
      </c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</row>
    <row r="991" spans="1:16" x14ac:dyDescent="0.2">
      <c r="A991" s="24"/>
      <c r="B991" s="24"/>
      <c r="C991" s="24" t="s">
        <v>1</v>
      </c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</row>
    <row r="992" spans="1:16" x14ac:dyDescent="0.2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</row>
    <row r="993" spans="1:16" x14ac:dyDescent="0.2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</row>
    <row r="994" spans="1:16" x14ac:dyDescent="0.2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</row>
    <row r="995" spans="1:16" x14ac:dyDescent="0.2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</row>
    <row r="996" spans="1:16" x14ac:dyDescent="0.2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</row>
    <row r="997" spans="1:16" x14ac:dyDescent="0.2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</row>
    <row r="998" spans="1:16" x14ac:dyDescent="0.2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</row>
    <row r="999" spans="1:16" x14ac:dyDescent="0.2">
      <c r="A999" s="24"/>
      <c r="B999" s="117" t="s">
        <v>0</v>
      </c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</row>
    <row r="1000" spans="1:16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</row>
    <row r="1001" spans="1:16" x14ac:dyDescent="0.2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</row>
    <row r="1002" spans="1:16" x14ac:dyDescent="0.2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</row>
    <row r="1003" spans="1:16" x14ac:dyDescent="0.2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</row>
    <row r="1004" spans="1:16" x14ac:dyDescent="0.2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</row>
    <row r="1005" spans="1:16" x14ac:dyDescent="0.2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</row>
    <row r="1006" spans="1:16" x14ac:dyDescent="0.2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</row>
    <row r="1007" spans="1:16" x14ac:dyDescent="0.2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</row>
    <row r="1008" spans="1:16" x14ac:dyDescent="0.2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</row>
    <row r="1009" spans="1:16" x14ac:dyDescent="0.2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</row>
    <row r="1010" spans="1:16" x14ac:dyDescent="0.2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</row>
    <row r="1011" spans="1:16" x14ac:dyDescent="0.2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</row>
    <row r="1012" spans="1:16" x14ac:dyDescent="0.2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</row>
    <row r="1013" spans="1:16" x14ac:dyDescent="0.2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</row>
    <row r="1014" spans="1:16" x14ac:dyDescent="0.2">
      <c r="A1014" s="7"/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</row>
    <row r="1015" spans="1:16" x14ac:dyDescent="0.2">
      <c r="A1015" s="7"/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</row>
    <row r="1016" spans="1:16" x14ac:dyDescent="0.2">
      <c r="A1016" s="7"/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</row>
    <row r="1017" spans="1:16" x14ac:dyDescent="0.2">
      <c r="A1017" s="7"/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</row>
    <row r="1018" spans="1:16" x14ac:dyDescent="0.2">
      <c r="A1018" s="7"/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</row>
    <row r="1019" spans="1:16" x14ac:dyDescent="0.2">
      <c r="A1019" s="7"/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</row>
    <row r="1020" spans="1:16" x14ac:dyDescent="0.2">
      <c r="A1020" s="7"/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</row>
    <row r="1021" spans="1:16" x14ac:dyDescent="0.2">
      <c r="A1021" s="7"/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</row>
    <row r="1022" spans="1:16" x14ac:dyDescent="0.2">
      <c r="A1022" s="7"/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</row>
    <row r="1023" spans="1:16" x14ac:dyDescent="0.2">
      <c r="A1023" s="7"/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</row>
    <row r="1024" spans="1:16" x14ac:dyDescent="0.2">
      <c r="A1024" s="7"/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</row>
    <row r="1025" spans="1:16" x14ac:dyDescent="0.2">
      <c r="A1025" s="7"/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</row>
    <row r="1026" spans="1:16" x14ac:dyDescent="0.2">
      <c r="A1026" s="7"/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</row>
    <row r="1027" spans="1:16" x14ac:dyDescent="0.2">
      <c r="A1027" s="7"/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</row>
    <row r="1028" spans="1:16" x14ac:dyDescent="0.2">
      <c r="A1028" s="7"/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</row>
    <row r="1029" spans="1:16" x14ac:dyDescent="0.2">
      <c r="A1029" s="7"/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</row>
    <row r="1030" spans="1:16" x14ac:dyDescent="0.2">
      <c r="A1030" s="7"/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</row>
    <row r="1031" spans="1:16" x14ac:dyDescent="0.2">
      <c r="A1031" s="7"/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</row>
    <row r="1032" spans="1:16" x14ac:dyDescent="0.2">
      <c r="A1032" s="7"/>
      <c r="B1032" s="7"/>
      <c r="C1032" s="7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</row>
    <row r="1033" spans="1:16" x14ac:dyDescent="0.2">
      <c r="A1033" s="7"/>
      <c r="B1033" s="7"/>
      <c r="C1033" s="7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</row>
    <row r="1034" spans="1:16" x14ac:dyDescent="0.2">
      <c r="A1034" s="7"/>
      <c r="B1034" s="7"/>
      <c r="C1034" s="7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</row>
    <row r="1035" spans="1:16" x14ac:dyDescent="0.2">
      <c r="A1035" s="7"/>
      <c r="B1035" s="7"/>
      <c r="C1035" s="7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</row>
    <row r="1036" spans="1:16" x14ac:dyDescent="0.2">
      <c r="A1036" s="7"/>
      <c r="B1036" s="7"/>
      <c r="C1036" s="7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</row>
    <row r="1037" spans="1:16" x14ac:dyDescent="0.2">
      <c r="A1037" s="7"/>
      <c r="B1037" s="7"/>
      <c r="C1037" s="7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</row>
    <row r="1038" spans="1:16" x14ac:dyDescent="0.2">
      <c r="A1038" s="7"/>
      <c r="B1038" s="7"/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</row>
    <row r="1039" spans="1:16" x14ac:dyDescent="0.2">
      <c r="A1039" s="7"/>
      <c r="B1039" s="7"/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</row>
  </sheetData>
  <mergeCells count="53">
    <mergeCell ref="B1:P1"/>
    <mergeCell ref="B2:P2"/>
    <mergeCell ref="B3:P3"/>
    <mergeCell ref="B11:P11"/>
    <mergeCell ref="B12:P12"/>
    <mergeCell ref="B8:P8"/>
    <mergeCell ref="B9:P9"/>
    <mergeCell ref="B10:P10"/>
    <mergeCell ref="B4:P4"/>
    <mergeCell ref="B5:P5"/>
    <mergeCell ref="B6:P6"/>
    <mergeCell ref="B7:P7"/>
    <mergeCell ref="B13:P13"/>
    <mergeCell ref="M641:N641"/>
    <mergeCell ref="E721:F721"/>
    <mergeCell ref="G721:H721"/>
    <mergeCell ref="I721:J721"/>
    <mergeCell ref="F601:G601"/>
    <mergeCell ref="H601:J601"/>
    <mergeCell ref="I602:J602"/>
    <mergeCell ref="B16:P16"/>
    <mergeCell ref="B14:P14"/>
    <mergeCell ref="B28:P28"/>
    <mergeCell ref="B27:P27"/>
    <mergeCell ref="G121:H121"/>
    <mergeCell ref="E121:F121"/>
    <mergeCell ref="G641:H641"/>
    <mergeCell ref="J641:K641"/>
    <mergeCell ref="C986:E986"/>
    <mergeCell ref="D601:E601"/>
    <mergeCell ref="C921:D921"/>
    <mergeCell ref="C968:D968"/>
    <mergeCell ref="C974:I974"/>
    <mergeCell ref="E921:F921"/>
    <mergeCell ref="G921:H921"/>
    <mergeCell ref="B762:C762"/>
    <mergeCell ref="B763:C763"/>
    <mergeCell ref="B15:P15"/>
    <mergeCell ref="B17:P17"/>
    <mergeCell ref="B18:P18"/>
    <mergeCell ref="B19:P19"/>
    <mergeCell ref="B20:P20"/>
    <mergeCell ref="B21:P21"/>
    <mergeCell ref="B22:P22"/>
    <mergeCell ref="B23:P23"/>
    <mergeCell ref="B24:P24"/>
    <mergeCell ref="B25:P25"/>
    <mergeCell ref="B26:P26"/>
    <mergeCell ref="B482:C482"/>
    <mergeCell ref="B483:C483"/>
    <mergeCell ref="B484:C484"/>
    <mergeCell ref="B365:E365"/>
    <mergeCell ref="C121:D121"/>
  </mergeCells>
  <hyperlinks>
    <hyperlink ref="B79" location="Anfang" display="Zurück"/>
    <hyperlink ref="B119" location="Anfang" display="Zurück"/>
    <hyperlink ref="B159" location="Anfang" display="Zurück"/>
    <hyperlink ref="B239" location="Anfang" display="Zurück"/>
    <hyperlink ref="B279" location="Anfang" display="Zurück"/>
    <hyperlink ref="B319" location="Anfang" display="Zurück"/>
    <hyperlink ref="B399" location="Anfang" display="Zurück"/>
    <hyperlink ref="B559" location="Anfang" display="Zurück"/>
    <hyperlink ref="B719" location="Anfang" display="Zurück"/>
    <hyperlink ref="B479" location="Anfang" display="Zurück"/>
    <hyperlink ref="B799" location="Anfang" display="Zurück"/>
    <hyperlink ref="B839" location="Anfang" display="Zurück"/>
    <hyperlink ref="B16" location="TB_18_19!b479" display="TB_18_19!b479"/>
    <hyperlink ref="B18" location="TB_18_19!b599" display="TB_18_19!b599"/>
    <hyperlink ref="B20" location="TB_18_19!b719" display="TB_18_19!b719"/>
    <hyperlink ref="B21" location="'TB aktuell'!Sprungziel14" display="Tab. 5: Nutzung und Verteilung aktiver SIM-Karten"/>
    <hyperlink ref="B22" location="TB_18_19!b959" display="TB_18_19!b959"/>
    <hyperlink ref="B199" location="Anfang" display="Zurück"/>
    <hyperlink ref="B359" location="Anfang" display="Zurück"/>
    <hyperlink ref="B439" location="Anfang" display="Zurück"/>
    <hyperlink ref="B639" location="Anfang" display="Zurück"/>
    <hyperlink ref="B679" location="Anfang" display="Zurück"/>
    <hyperlink ref="C986" r:id="rId1" display="https://creativecommons.org/"/>
    <hyperlink ref="C974" r:id="rId2" display="http://creativecommons.org/licenses/by/4.0/"/>
    <hyperlink ref="B999" location="Anfang" display="Zurück"/>
    <hyperlink ref="B919" location="Anfang" display="Zurück"/>
    <hyperlink ref="B879" location="Anfang" display="Zurück"/>
    <hyperlink ref="B959" location="Anfang" display="Zurück"/>
    <hyperlink ref="C974:I974" r:id="rId3" display="Creative Commons Namensnennung 4.0 International Lizenz angeboten. "/>
    <hyperlink ref="C968:D968" r:id="rId4" display="Jahresbericht 2021"/>
    <hyperlink ref="B519" location="Anfang" display="Zurück"/>
    <hyperlink ref="B599" location="Anfang" display="Zurück"/>
    <hyperlink ref="B5" location="TB_18_19!b119" display="TB_18_19!b119"/>
    <hyperlink ref="B6" location="TB_18_19!b159" display="TB_18_19!b159"/>
    <hyperlink ref="B7" location="TB_18_19!b199" display="TB_18_19!b199"/>
    <hyperlink ref="B8" location="TB_18_19!b239" display="TB_18_19!b239"/>
    <hyperlink ref="B9" location="TB_18_19!b279" display="TB_18_19!b279"/>
    <hyperlink ref="B10" location="TB_18_19!b319" display="TB_18_19!b319"/>
    <hyperlink ref="B11" location="TB_18_19!b359" display="TB_18_19!b359"/>
    <hyperlink ref="B12" location="TB_18_19!b399" display="TB_18_19!b399"/>
    <hyperlink ref="B13" location="TB_18_19!b439" display="TB_18_19!b439"/>
    <hyperlink ref="B14" location="TB_18_19!b799" display="TB_18_19!b799"/>
    <hyperlink ref="B5:P5" location="Sprungziel2" display="Außenumsatzerlöse auf dem Telekommunikationsmarkt"/>
    <hyperlink ref="B6:P6" location="Sprungziel3" display="Außenumsatzerlöse auf dem Telekommunikationsmarkt"/>
    <hyperlink ref="B7:P7" location="Sprungziel4" display="Sprungziel4"/>
    <hyperlink ref="B4:P4" location="Sprungziel1" display="Außenumsatzerlöse auf dem Telekommunikationsmarkt"/>
    <hyperlink ref="B8:P8" location="Sprungziel5" display="Sprungziel5"/>
    <hyperlink ref="B9:P9" location="Sprungziel6" display="Sprungziel6"/>
    <hyperlink ref="B10:P10" location="Sprungziel7" display="Sprungziel7"/>
    <hyperlink ref="B11:P11" location="Sprungziel8" display="Sprungziel8"/>
    <hyperlink ref="B12:P12" location="Sprungziel9" display="Sprungziel9"/>
    <hyperlink ref="B13:P13" location="Sprungziel10" display="Sprungziel10"/>
    <hyperlink ref="B14:P14" location="Sprungziel19" display="Sprungziel19"/>
    <hyperlink ref="B15:P15" location="Sprungziel101" display="Tab. 3:"/>
    <hyperlink ref="B16:P16" location="'JB21'!Sprungziel11" display="Abb. 10: Datenvolumen in Festnetzen"/>
    <hyperlink ref="B17:P17" location="'JB21'!Sprungziel13" display="Abb. 12: Telefonanschlüsse und Telefonzugänge "/>
    <hyperlink ref="B18:P18" location="'JB21'!Sprungziel14" display="Tab. 4: Telefonanschlüsse/-zugänge und Wettbewerberanteile"/>
    <hyperlink ref="B19:P19" location="'JB21'!Sprungziel16" display="Abb. 13: Telefonanschlüsse/-zugänge der Deutschen Telekom AG und deren Wettbewerbern nach Technologien"/>
    <hyperlink ref="B20:P20" location="'JB21'!Sprungziel17" display="Abb. 14: Abgehende Gesprächsminuten in Festnetzen"/>
    <hyperlink ref="B21:P21" location="'JB21'!Sprungziel22" display="Tab. 5: Nutzung und Verteilung aktiver SIM-Karten"/>
    <hyperlink ref="B22:P22" location="'JB21'!Sprungziel23" display="Abb. 16: Datenvolumen im Mobilfunk"/>
    <hyperlink ref="B23:P23" location="'JB21'!Sprungziel24" display="Abb. 17: Versendete Kurznachrichten per SMS"/>
    <hyperlink ref="B24:P24" location="'JB21'!Sprungziel25" display="Tab. 6: Abgehender und ankommender Mobilfunk-Sprachverkehr"/>
    <hyperlink ref="B25:P25" location="'JB21'!Sprungziel28" display="Tab. 7: International Roaming"/>
    <hyperlink ref="B26:P26" location="'JB21'!Sprungziel27" display="Tab. 8: Funk-Basisstationen"/>
    <hyperlink ref="B30" location="Disclaimer" display="Disclaimer"/>
    <hyperlink ref="B759" location="'JB21'!Anfang" display="Zurück"/>
  </hyperlinks>
  <pageMargins left="0.19685039370078741" right="0.19685039370078741" top="0.39370078740157483" bottom="0.39370078740157483" header="0.31496062992125984" footer="0.31496062992125984"/>
  <pageSetup paperSize="9" scale="74" fitToHeight="0" orientation="landscape" r:id="rId5"/>
  <rowBreaks count="24" manualBreakCount="24">
    <brk id="39" max="16383" man="1"/>
    <brk id="79" max="16383" man="1"/>
    <brk id="119" max="16383" man="1"/>
    <brk id="159" max="16383" man="1"/>
    <brk id="199" max="16383" man="1"/>
    <brk id="239" max="16383" man="1"/>
    <brk id="279" max="16383" man="1"/>
    <brk id="319" max="16383" man="1"/>
    <brk id="359" max="16383" man="1"/>
    <brk id="399" max="16383" man="1"/>
    <brk id="439" max="16383" man="1"/>
    <brk id="479" max="16383" man="1"/>
    <brk id="519" max="16383" man="1"/>
    <brk id="559" max="16383" man="1"/>
    <brk id="599" max="16383" man="1"/>
    <brk id="639" max="16383" man="1"/>
    <brk id="679" max="16383" man="1"/>
    <brk id="719" max="16383" man="1"/>
    <brk id="759" max="16383" man="1"/>
    <brk id="799" max="16383" man="1"/>
    <brk id="839" max="16383" man="1"/>
    <brk id="879" max="16383" man="1"/>
    <brk id="919" max="16383" man="1"/>
    <brk id="959" max="16383" man="1"/>
  </rowBreaks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6131D5EE57044AA8C153682998A13E" ma:contentTypeVersion="1" ma:contentTypeDescription="Ein neues Dokument erstellen." ma:contentTypeScope="" ma:versionID="7c163b1600f0a717f4cfa528692838d0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39e5c60d77102b4c08934292457cb77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Geplantes Startdatum" ma:internalName="PublishingStartDate">
      <xsd:simpleType>
        <xsd:restriction base="dms:Unknown"/>
      </xsd:simpleType>
    </xsd:element>
    <xsd:element name="PublishingExpirationDate" ma:index="9" nillable="true" ma:displayName="Geplantes Enddatum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C60B87-983D-436D-B24C-E45868D9EDEA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E98E009-BB91-453E-A339-37769017CD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13BF8AC1-97F3-49A3-91A5-57190DD9A3A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27</vt:i4>
      </vt:variant>
    </vt:vector>
  </HeadingPairs>
  <TitlesOfParts>
    <vt:vector size="28" baseType="lpstr">
      <vt:lpstr>JB21</vt:lpstr>
      <vt:lpstr>'JB21'!Anfang</vt:lpstr>
      <vt:lpstr>Disclaimer</vt:lpstr>
      <vt:lpstr>'JB21'!Druckbereich</vt:lpstr>
      <vt:lpstr>'JB21'!Sprungziel0</vt:lpstr>
      <vt:lpstr>'JB21'!Sprungziel1</vt:lpstr>
      <vt:lpstr>'JB21'!Sprungziel10</vt:lpstr>
      <vt:lpstr>Sprungziel101</vt:lpstr>
      <vt:lpstr>'JB21'!Sprungziel11</vt:lpstr>
      <vt:lpstr>'JB21'!Sprungziel13</vt:lpstr>
      <vt:lpstr>'JB21'!Sprungziel14</vt:lpstr>
      <vt:lpstr>'JB21'!Sprungziel16</vt:lpstr>
      <vt:lpstr>'JB21'!Sprungziel17</vt:lpstr>
      <vt:lpstr>'JB21'!Sprungziel19</vt:lpstr>
      <vt:lpstr>'JB21'!Sprungziel2</vt:lpstr>
      <vt:lpstr>'JB21'!Sprungziel22</vt:lpstr>
      <vt:lpstr>'JB21'!Sprungziel23</vt:lpstr>
      <vt:lpstr>'JB21'!Sprungziel24</vt:lpstr>
      <vt:lpstr>'JB21'!Sprungziel25</vt:lpstr>
      <vt:lpstr>'JB21'!Sprungziel27</vt:lpstr>
      <vt:lpstr>'JB21'!Sprungziel28</vt:lpstr>
      <vt:lpstr>'JB21'!Sprungziel3</vt:lpstr>
      <vt:lpstr>'JB21'!Sprungziel4</vt:lpstr>
      <vt:lpstr>'JB21'!Sprungziel5</vt:lpstr>
      <vt:lpstr>'JB21'!Sprungziel6</vt:lpstr>
      <vt:lpstr>'JB21'!Sprungziel7</vt:lpstr>
      <vt:lpstr>'JB21'!Sprungziel8</vt:lpstr>
      <vt:lpstr>'JB21'!Sprungziel9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Heiko Braun</dc:creator>
  <cp:lastModifiedBy>Heiko Braun</cp:lastModifiedBy>
  <cp:lastPrinted>2022-06-22T12:43:58Z</cp:lastPrinted>
  <dcterms:created xsi:type="dcterms:W3CDTF">2021-12-15T12:08:42Z</dcterms:created>
  <dcterms:modified xsi:type="dcterms:W3CDTF">2022-06-22T14:47:52Z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0x010100026131D5EE57044AA8C153682998A13E</vt:lpwstr>
  </property>
</Properties>
</file>