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2.xml" ContentType="application/vnd.openxmlformats-officedocument.drawingml.chartshapes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drawings/drawing3.xml" ContentType="application/vnd.openxmlformats-officedocument.drawingml.chartshapes+xml"/>
  <Override PartName="/xl/charts/chart15.xml" ContentType="application/vnd.openxmlformats-officedocument.drawingml.chart+xml"/>
  <Override PartName="/xl/drawings/drawing4.xml" ContentType="application/vnd.openxmlformats-officedocument.drawingml.chartshapes+xml"/>
  <Override PartName="/xl/charts/chart16.xml" ContentType="application/vnd.openxmlformats-officedocument.drawingml.chart+xml"/>
  <Override PartName="/xl/theme/themeOverride14.xml" ContentType="application/vnd.openxmlformats-officedocument.themeOverride+xml"/>
  <Override PartName="/xl/charts/chart17.xml" ContentType="application/vnd.openxmlformats-officedocument.drawingml.chart+xml"/>
  <Override PartName="/xl/drawings/drawing5.xml" ContentType="application/vnd.openxmlformats-officedocument.drawingml.chartshapes+xml"/>
  <Override PartName="/xl/charts/chart1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J:\BERICHTE\Datensammlung Mediathek\Tätigkeitsbericht 2020 2021\"/>
    </mc:Choice>
  </mc:AlternateContent>
  <bookViews>
    <workbookView xWindow="0" yWindow="0" windowWidth="38400" windowHeight="17175"/>
  </bookViews>
  <sheets>
    <sheet name="TB aktuell" sheetId="1" r:id="rId1"/>
  </sheets>
  <definedNames>
    <definedName name="_xlnm._FilterDatabase" localSheetId="0" hidden="1">'TB aktuell'!$B$201:$K$204</definedName>
    <definedName name="AccessDatabase" hidden="1">"C:\111-5\Datenerhebung\Mappe1.mdb"</definedName>
    <definedName name="Anfang" localSheetId="0">'TB aktuell'!$B$1</definedName>
    <definedName name="Disclaimer">'TB aktuell'!$B$1199</definedName>
    <definedName name="Mobilfunknetzabdeckung_in_Deutschland">'TB aktuell'!$B$1119</definedName>
    <definedName name="Netzabdeckung_nach_Gebietskategorien">'TB aktuell'!$B$1159</definedName>
    <definedName name="Sprungziel0" localSheetId="0">'TB aktuell'!$B$79</definedName>
    <definedName name="Sprungziel1" localSheetId="0">'TB aktuell'!$B$79</definedName>
    <definedName name="Sprungziel10" localSheetId="0">'TB aktuell'!$B$439</definedName>
    <definedName name="Sprungziel101">'TB aktuell'!$B$519</definedName>
    <definedName name="Sprungziel102">'TB aktuell'!$B$999</definedName>
    <definedName name="Sprungziel11" localSheetId="0">'TB aktuell'!$B$559</definedName>
    <definedName name="Sprungziel12">'TB aktuell'!$B$599</definedName>
    <definedName name="Sprungziel13" localSheetId="0">'TB aktuell'!$B$639</definedName>
    <definedName name="Sprungziel14" localSheetId="0">'TB aktuell'!$B$679</definedName>
    <definedName name="Sprungziel15" localSheetId="0">'TB aktuell'!#REF!</definedName>
    <definedName name="Sprungziel16" localSheetId="0">'TB aktuell'!$B$719</definedName>
    <definedName name="Sprungziel17" localSheetId="0">'TB aktuell'!$B$759</definedName>
    <definedName name="Sprungziel18" localSheetId="0">'TB aktuell'!$B$799</definedName>
    <definedName name="Sprungziel19" localSheetId="0">'TB aktuell'!$B$479</definedName>
    <definedName name="Sprungziel2" localSheetId="0">'TB aktuell'!$B$119</definedName>
    <definedName name="Sprungziel22" localSheetId="0">'TB aktuell'!$B$839</definedName>
    <definedName name="Sprungziel23" localSheetId="0">'TB aktuell'!$B$879</definedName>
    <definedName name="Sprungziel24" localSheetId="0">'TB aktuell'!$B$919</definedName>
    <definedName name="Sprungziel25" localSheetId="0">'TB aktuell'!$B$959</definedName>
    <definedName name="Sprungziel27" localSheetId="0">'TB aktuell'!$B$1079</definedName>
    <definedName name="Sprungziel28" localSheetId="0">'TB aktuell'!$B$1039</definedName>
    <definedName name="Sprungziel3" localSheetId="0">'TB aktuell'!$B$159</definedName>
    <definedName name="Sprungziel4" localSheetId="0">'TB aktuell'!$B$199</definedName>
    <definedName name="Sprungziel5" localSheetId="0">'TB aktuell'!$B$239</definedName>
    <definedName name="Sprungziel6" localSheetId="0">'TB aktuell'!$B$279</definedName>
    <definedName name="Sprungziel7" localSheetId="0">'TB aktuell'!$B$319</definedName>
    <definedName name="Sprungziel8" localSheetId="0">'TB aktuell'!$B$359</definedName>
    <definedName name="Sprungziel9" localSheetId="0">'TB aktuell'!$B$399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4" i="1" l="1"/>
  <c r="E484" i="1"/>
  <c r="C123" i="1" l="1"/>
  <c r="D124" i="1" s="1"/>
  <c r="E123" i="1"/>
  <c r="F125" i="1" s="1"/>
  <c r="G123" i="1"/>
  <c r="H125" i="1" s="1"/>
  <c r="D484" i="1"/>
  <c r="J644" i="1"/>
  <c r="J645" i="1"/>
  <c r="J646" i="1"/>
  <c r="J647" i="1"/>
  <c r="D648" i="1"/>
  <c r="F648" i="1"/>
  <c r="H648" i="1"/>
  <c r="I648" i="1"/>
  <c r="G1043" i="1"/>
  <c r="D125" i="1" l="1"/>
  <c r="J648" i="1"/>
  <c r="D123" i="1"/>
  <c r="H124" i="1"/>
  <c r="H123" i="1" s="1"/>
  <c r="F124" i="1"/>
  <c r="F123" i="1" s="1"/>
</calcChain>
</file>

<file path=xl/sharedStrings.xml><?xml version="1.0" encoding="utf-8"?>
<sst xmlns="http://schemas.openxmlformats.org/spreadsheetml/2006/main" count="390" uniqueCount="229">
  <si>
    <t>Zurück</t>
  </si>
  <si>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</si>
  <si>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</si>
  <si>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</si>
  <si>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</si>
  <si>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</si>
  <si>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</si>
  <si>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</si>
  <si>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</si>
  <si>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</si>
  <si>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</si>
  <si>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</si>
  <si>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</si>
  <si>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</si>
  <si>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</si>
  <si>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t xml:space="preserve">Tätigkeitsbericht 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</si>
  <si>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</si>
  <si>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</si>
  <si>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</si>
  <si>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</si>
  <si>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</si>
  <si>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</si>
  <si>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UMTS/3G</t>
  </si>
  <si>
    <t>LTE/4G</t>
  </si>
  <si>
    <t>5G</t>
  </si>
  <si>
    <t>in %</t>
  </si>
  <si>
    <t>Q2/2021</t>
  </si>
  <si>
    <t>Funk-Basisstationen</t>
  </si>
  <si>
    <t>im Ausland versendete SMS (Mio.)</t>
  </si>
  <si>
    <t>im Ausland abgehende Verbindungsminuten (Mio.)</t>
  </si>
  <si>
    <t>im Ausland generierter Datenverkehr (Mio. GB)</t>
  </si>
  <si>
    <t>2021e</t>
  </si>
  <si>
    <t>International Roaming</t>
  </si>
  <si>
    <t>Jahr</t>
  </si>
  <si>
    <t>sonstige Verkehre</t>
  </si>
  <si>
    <t>aus ausländischen Telefonnetzen (fest/mobil)</t>
  </si>
  <si>
    <t>aus fremden nationalen Mobilfunknetzen</t>
  </si>
  <si>
    <t>aus dem eigenen Mobilfunknetz</t>
  </si>
  <si>
    <t>davon:</t>
  </si>
  <si>
    <t>aus nationalen Festnetzen</t>
  </si>
  <si>
    <t>in Mobilfunknetzen ankommender Verkehr</t>
  </si>
  <si>
    <t>in ausländische Telefonnetze (fest/mobil)</t>
  </si>
  <si>
    <t>in fremde nationale Mobilfunknetze</t>
  </si>
  <si>
    <t>ins eigene Mobilfunknetz</t>
  </si>
  <si>
    <t>in nationale Festnetze</t>
  </si>
  <si>
    <t>aus Mobilfunknetzen abgehender Verkehr</t>
  </si>
  <si>
    <t>in Mrd. Minuten</t>
  </si>
  <si>
    <t>Abgehender und ankommender Mobilfunk-Sprachverkehr</t>
  </si>
  <si>
    <t>versendete SMS</t>
  </si>
  <si>
    <t>in Mrd.</t>
  </si>
  <si>
    <t>Versendete Kurznachrichten per SMS</t>
  </si>
  <si>
    <t>Datenvolumen</t>
  </si>
  <si>
    <t>in Mio. GB</t>
  </si>
  <si>
    <t>Datenvolumen im Mobilfunk</t>
  </si>
  <si>
    <t>¹⁾ Der Rückgang aktiver SIM-Karten Ende Q2/2021 ist auf eine Bestandsbereinigung inaktiver Karten zurückzuführen.</t>
  </si>
  <si>
    <t>–</t>
  </si>
  <si>
    <t>stationäre oder hybride Nutzung</t>
  </si>
  <si>
    <t>VoLTE-Nutzer</t>
  </si>
  <si>
    <t>LTE-Teilnehmer (ohne M2M-Karten)</t>
  </si>
  <si>
    <t>M2M-Karten</t>
  </si>
  <si>
    <t>Prepaid</t>
  </si>
  <si>
    <t>Postpaid</t>
  </si>
  <si>
    <t>Vertragsart:</t>
  </si>
  <si>
    <t>Serviceprovider</t>
  </si>
  <si>
    <t>Netzbetreiber</t>
  </si>
  <si>
    <t>Unternehmen:</t>
  </si>
  <si>
    <t>Penetration (SIM-Karten / Einwohner)</t>
  </si>
  <si>
    <r>
      <t>insgesamt, ohne M2M-Karten</t>
    </r>
    <r>
      <rPr>
        <vertAlign val="superscript"/>
        <sz val="11"/>
        <rFont val="Arial"/>
        <family val="2"/>
      </rPr>
      <t>1)</t>
    </r>
  </si>
  <si>
    <t>in Mio.</t>
  </si>
  <si>
    <t>Nutzung und Verteilung aktiver SIM-Karten</t>
  </si>
  <si>
    <t>Wettbewerber (HFC-Netze)</t>
  </si>
  <si>
    <t>Wettbewerber (xDSL-/Fttx-Netze)</t>
  </si>
  <si>
    <t>Deutsche Telekom AG (Segment Festnetz)</t>
  </si>
  <si>
    <t>Mobilfunk (inkl. Endgeräte)</t>
  </si>
  <si>
    <t>Anteil</t>
  </si>
  <si>
    <t>Anteile am Vorleistungsgeschäft im Jahr 2020</t>
  </si>
  <si>
    <t>gesamt</t>
  </si>
  <si>
    <t>Wettbewerber</t>
  </si>
  <si>
    <t>Deutsche Telekom AG</t>
  </si>
  <si>
    <t>Abgehende Gesprächsminuten in Festnetzen</t>
  </si>
  <si>
    <t>VoIP über HFC</t>
  </si>
  <si>
    <t>VoIP über DSL sowie auf IP-Technologie umgestellte Analog-/ISDN-Anschlüsse</t>
  </si>
  <si>
    <t>Deutsche
Telekom AG</t>
  </si>
  <si>
    <t>in Prozent</t>
  </si>
  <si>
    <t>Telefonanschlüsse/-zugänge der Deutschen Telekom AG und deren Wettbewerbern nach Technologien</t>
  </si>
  <si>
    <r>
      <rPr>
        <vertAlign val="superscript"/>
        <sz val="11"/>
        <color rgb="FF000000"/>
        <rFont val="Arial"/>
        <family val="2"/>
      </rPr>
      <t>2)</t>
    </r>
    <r>
      <rPr>
        <sz val="11"/>
        <color rgb="FF000000"/>
        <rFont val="Arial"/>
        <family val="2"/>
      </rPr>
      <t xml:space="preserve"> klassische Telefonanschlüsse</t>
    </r>
  </si>
  <si>
    <r>
      <rPr>
        <vertAlign val="superscript"/>
        <sz val="11"/>
        <color rgb="FF000000"/>
        <rFont val="Arial"/>
        <family val="2"/>
      </rPr>
      <t>1)</t>
    </r>
    <r>
      <rPr>
        <sz val="11"/>
        <color rgb="FF000000"/>
        <rFont val="Arial"/>
        <family val="2"/>
      </rPr>
      <t xml:space="preserve"> sowie auf IP-Technologie umgestellte Analog-/ISDN-Anschlüsse</t>
    </r>
  </si>
  <si>
    <t>Summe Anschlüsse/Zugänge</t>
  </si>
  <si>
    <t>Analog-/ISDN-Anschlüsse²⁾</t>
  </si>
  <si>
    <t>VoIP über DSL¹⁾</t>
  </si>
  <si>
    <t> in %</t>
  </si>
  <si>
    <t xml:space="preserve">in Mio. </t>
  </si>
  <si>
    <t>Wettbewerberanteil</t>
  </si>
  <si>
    <t>Gesamt-bestand</t>
  </si>
  <si>
    <t>Wettbewer-beranteil</t>
  </si>
  <si>
    <t>Telefonanschlüsse/-zugänge und Wettbewerberanteile</t>
  </si>
  <si>
    <t>2020</t>
  </si>
  <si>
    <t>2019</t>
  </si>
  <si>
    <t>2018</t>
  </si>
  <si>
    <t>2017</t>
  </si>
  <si>
    <t>2016</t>
  </si>
  <si>
    <t>2015</t>
  </si>
  <si>
    <t>2014</t>
  </si>
  <si>
    <t xml:space="preserve">Telefonanschlüsse und Telefonzugänge </t>
  </si>
  <si>
    <t>4 Dienste</t>
  </si>
  <si>
    <t>3 Dienste</t>
  </si>
  <si>
    <t>2 Dienste</t>
  </si>
  <si>
    <t>Kunden mit Bündeltarifen in Festnetzen im Jahr 2020</t>
  </si>
  <si>
    <t>Datenvolumen im Durchschnitt pro Nutzer und Monat in GB</t>
  </si>
  <si>
    <t>Gesamtvolumen Breitband in Mrd. GB</t>
  </si>
  <si>
    <t>Datenvolumen in Festnetzen</t>
  </si>
  <si>
    <t>Take-up-Rate</t>
  </si>
  <si>
    <t>aktive Breitbandanschlüsse</t>
  </si>
  <si>
    <t>Anzahl der mit FttH/FttB versorgten bzw. unmittelbar erreichbaren Endkunden</t>
  </si>
  <si>
    <t>FttH</t>
  </si>
  <si>
    <t>FttB</t>
  </si>
  <si>
    <t>Aktive Breitbandanschlüsse über FttH/FttB</t>
  </si>
  <si>
    <t>HFC-Anschlüsse</t>
  </si>
  <si>
    <t>Aktive Breitbandanschlüsse über HFC-Netze</t>
  </si>
  <si>
    <t>Wettbewerber über TAL-Vorleistung der Deutschen Telekom AG, Vorleistungen alternativer Carrier sowie Eigenrealisierung</t>
  </si>
  <si>
    <t>Wettbewerber über Bitstromvorleistung der Deutschen Telekom AG</t>
  </si>
  <si>
    <t>Wettbewerber über Resalevorleistung der Deutschen Telekom AG</t>
  </si>
  <si>
    <t>Deutsche Telekom AG (direkte Endkunden)</t>
  </si>
  <si>
    <t>2012</t>
  </si>
  <si>
    <t>2011</t>
  </si>
  <si>
    <t>Aktive DSL-Anschlüsse</t>
  </si>
  <si>
    <t>1 Gbit/s und mehr</t>
  </si>
  <si>
    <t>30 bis unter 100 Mbit/s</t>
  </si>
  <si>
    <t>10 bis unter 30 Mbit/s</t>
  </si>
  <si>
    <t>unter 10 Mbit/s</t>
  </si>
  <si>
    <t>Q2/2021e</t>
  </si>
  <si>
    <t>Verteilung der vermarkteten Bandbreiten bei vertraglich gebuchten Festnetz-Breitbandanschlüssen</t>
  </si>
  <si>
    <t>Anteile an den Breitbandanschlüssen in Festnetzen</t>
  </si>
  <si>
    <t>HFC, FttH/FttB,  BWA, Festverbindungen und Satellit</t>
  </si>
  <si>
    <t>DSL</t>
  </si>
  <si>
    <t>Aktive Breitbandanschlüsse in Festnetzen</t>
  </si>
  <si>
    <t>2013</t>
  </si>
  <si>
    <t>in Tsd.</t>
  </si>
  <si>
    <t>Mitarbeiter auf dem Telekommunikationsmarkt</t>
  </si>
  <si>
    <t>Wettbewerber (inkl. Kabel-TV-Anbieter)</t>
  </si>
  <si>
    <t>in Mrd. €</t>
  </si>
  <si>
    <t>Investitionen in Sachanlagen auf dem Telekommunikationsmarkt</t>
  </si>
  <si>
    <t>Außenumsatzerlöse im Mobilfunk</t>
  </si>
  <si>
    <t>²⁾ Summenangabe weicht rundungsbedingt von der Summierung der Einzelwerte ab.</t>
  </si>
  <si>
    <t>Unternehmens zurückzuführen.</t>
  </si>
  <si>
    <t xml:space="preserve">¹⁾ Die strukturelle Verschiebung zwischen einzelnen Segmenten ist auf eine Restrukturierung von Geschäftsfeldern eines </t>
  </si>
  <si>
    <t>sonstige Außenumsatzerlöse</t>
  </si>
  <si>
    <t>mit Endgeräten</t>
  </si>
  <si>
    <t>mit Vorleistungen</t>
  </si>
  <si>
    <t>mit Endkundenleistungen (ohne Endgeräte)</t>
  </si>
  <si>
    <t>²⁾</t>
  </si>
  <si>
    <t>mit Endkundenleistungen</t>
  </si>
  <si>
    <t>Außenumsatzerlöse über HFC-Netze</t>
  </si>
  <si>
    <t>Außenumsatzerlöse über xDSL-/FTTx-Netze</t>
  </si>
  <si>
    <t>Außenumsatzerlöse auf dem TK-Markt</t>
  </si>
  <si>
    <t>2020¹⁾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</si>
  <si>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</si>
  <si>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</si>
  <si>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</si>
  <si>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Abb. 8: Aktive Breitbandanschlüsse über HFC-Netze</t>
  </si>
  <si>
    <t>Abb. 7: Aktive DSL-Anschlüsse</t>
  </si>
  <si>
    <t>Abb. 6: Verteilung der vermarkteten Bandbreiten bei vertraglich gebuchten Festnetz-Breitbandanschlüssen</t>
  </si>
  <si>
    <t>Abb. 5: Anteile an den Breitbandanschlüssen in Festnetzen</t>
  </si>
  <si>
    <t>Abb. 4: Aktive Breitbandanschlüsse in Festnetzen</t>
  </si>
  <si>
    <t>Abb. 3: Mitarbeiter auf dem Telekommunikationsmarkt</t>
  </si>
  <si>
    <t>Abb. 2: Investitionen in Sachanlagen auf dem Telekommunikationsmarkt</t>
  </si>
  <si>
    <t>Tab. 2: Außenumsatzerlöse im Mobilfunk</t>
  </si>
  <si>
    <t>Tab. 1: Außenumsatzerlöse nach Segmenten</t>
  </si>
  <si>
    <t>Abb. 1: Außenumsatzerlöse auf dem Telekommunikationsmarkt</t>
  </si>
  <si>
    <t>Tab. 3: Anzahl der mit FttH/FttB versorgten bzw. unmittelbar erreichbaren Endkunden</t>
  </si>
  <si>
    <t>Abb. 11: Kunden mit Bündeltarifen in Festnetzen im Jahr 2020</t>
  </si>
  <si>
    <t xml:space="preserve">Abb. 12: Telefonanschlüsse und Telefonzugänge </t>
  </si>
  <si>
    <t>Abb. 13: Telefonanschlüsse/-zugänge der Deutschen Telekom AG und deren Wettbewerbern nach Technologien</t>
  </si>
  <si>
    <t>Abb. 14: Abgehende Gesprächsminuten in Festnetzen</t>
  </si>
  <si>
    <t>Tab. 4: Telefonanschlüsse/-zugänge und Wettbewerberanteile</t>
  </si>
  <si>
    <t>Abb. 15: Anteile am Vorleistungsgeschäft im Jahr 2020</t>
  </si>
  <si>
    <t>Tab. 5: Nutzung und Verteilung aktiver SIM-Karten</t>
  </si>
  <si>
    <t>Abb. 16: Datenvolumen im Mobilfunk</t>
  </si>
  <si>
    <t>Abb. 17: Versendete Kurznachrichten per SMS</t>
  </si>
  <si>
    <t>Tab. 6: Abgehender und ankommender Mobilfunk-Sprachverkehr</t>
  </si>
  <si>
    <t>Tab. 7: International Roaming</t>
  </si>
  <si>
    <t>Abb. 9: Aktive Breitbandanschlüsse über FttH/FttB</t>
  </si>
  <si>
    <t>Abb. 18: Leistungen pro aktiver SIM-Karte und Monat</t>
  </si>
  <si>
    <t>Tab. 8: Funk-Basisstationen</t>
  </si>
  <si>
    <r>
      <t xml:space="preserve">100 Mbit/s bis 
</t>
    </r>
    <r>
      <rPr>
        <sz val="11"/>
        <color theme="1"/>
        <rFont val="Arial"/>
        <family val="2"/>
      </rPr>
      <t>unter 1 Gbit/s</t>
    </r>
  </si>
  <si>
    <t>VoIP über FttH/FttB</t>
  </si>
  <si>
    <t>klassisches Analog/ISDN</t>
  </si>
  <si>
    <t>Leistungen pro aktiver SIM-Karte und Monat</t>
  </si>
  <si>
    <t>Mobilfunknetzabdeckung in Deutschland</t>
  </si>
  <si>
    <t>Bezugsraum</t>
  </si>
  <si>
    <t>Anteil versorgter Flächen</t>
  </si>
  <si>
    <t>Funkloch</t>
  </si>
  <si>
    <t>Weiße Flecken</t>
  </si>
  <si>
    <t>Graue Flecken</t>
  </si>
  <si>
    <t>2G</t>
  </si>
  <si>
    <t>3G</t>
  </si>
  <si>
    <t>4G</t>
  </si>
  <si>
    <t>Bund</t>
  </si>
  <si>
    <t>Schleswig-Holstein</t>
  </si>
  <si>
    <t>Hamburg</t>
  </si>
  <si>
    <t>Niedersachsen</t>
  </si>
  <si>
    <t>Bremen</t>
  </si>
  <si>
    <t>Nordrhein-Westfalen</t>
  </si>
  <si>
    <t>Hessen</t>
  </si>
  <si>
    <t>Rheinland-Pfalz</t>
  </si>
  <si>
    <t>Baden-Württemberg</t>
  </si>
  <si>
    <t>Bayern</t>
  </si>
  <si>
    <t>Saarland</t>
  </si>
  <si>
    <t>Berlin</t>
  </si>
  <si>
    <t>Brandenburg</t>
  </si>
  <si>
    <t>Mecklenburg-Vorpommern</t>
  </si>
  <si>
    <t>Sachsen</t>
  </si>
  <si>
    <t>Sachsen-Anhalt</t>
  </si>
  <si>
    <t>Thüringen</t>
  </si>
  <si>
    <t>Netzabdeckung nach Gebietskategorien</t>
  </si>
  <si>
    <t>Gebietskategorie</t>
  </si>
  <si>
    <t>Alle</t>
  </si>
  <si>
    <t>Ländlich</t>
  </si>
  <si>
    <t>Halbstädtisch</t>
  </si>
  <si>
    <t>Städtisch</t>
  </si>
  <si>
    <t>Tab. 10: Netzabdeckung nach Gebietskategorien</t>
  </si>
  <si>
    <t>Tab. 9: Mobilfunknetzabdeckung in Deutschland</t>
  </si>
  <si>
    <t>Abb. 10: Datenvolumen in Festnetzen</t>
  </si>
  <si>
    <t>Wettbewerber (inkl. Call-by-Call-/Preselection-Minuten)</t>
  </si>
  <si>
    <t>Daten (in MB)</t>
  </si>
  <si>
    <t>SMS (Anzahl)</t>
  </si>
  <si>
    <t>Telefonie (in Min.)</t>
  </si>
  <si>
    <t>Tätigkeitsbericht Telekommunikation 2020/2021 der Bundesnetzagentur</t>
  </si>
  <si>
    <t>Abschnitt A Grundzüge der Marktentwicklung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</si>
</sst>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_-* #,##0\ _€_-;\-* #,##0\ _€_-;_-* &quot;-&quot;??\ _€_-;_-@_-"/>
    <numFmt numFmtId="168" formatCode="0.0,,,"/>
    <numFmt numFmtId="169" formatCode="0.0000"/>
    <numFmt numFmtId="170" formatCode="0\ %"/>
    <numFmt numFmtId="171" formatCode="0.0\ &quot;Mio.&quot;"/>
    <numFmt numFmtId="172" formatCode="0&quot;*&quot;"/>
    <numFmt numFmtId="173" formatCode="?0.0"/>
    <numFmt numFmtId="174" formatCode="0,###"/>
    <numFmt numFmtId="175" formatCode="#,##0_ ;\-#,##0\ "/>
  </numFmts>
  <fonts count="2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u/>
      <sz val="11"/>
      <color rgb="FF0115FF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vertAlign val="superscript"/>
      <sz val="11"/>
      <color rgb="FF00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vertAlign val="superscript"/>
      <sz val="11"/>
      <name val="Arial"/>
      <family val="2"/>
    </font>
    <font>
      <sz val="11"/>
      <color rgb="FF2168C3"/>
      <name val="Arial"/>
      <family val="2"/>
    </font>
    <font>
      <u/>
      <sz val="10"/>
      <color indexed="62"/>
      <name val="Arial"/>
      <family val="2"/>
    </font>
    <font>
      <sz val="11"/>
      <color rgb="FF0070C0"/>
      <name val="Arial"/>
      <family val="2"/>
    </font>
    <font>
      <sz val="11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E6E6E6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/>
      <top style="thin">
        <color indexed="9"/>
      </top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auto="1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</cellStyleXfs>
  <cellXfs count="368">
    <xf numFmtId="0" fontId="0" fillId="0" borderId="0" xfId="0"/>
    <xf numFmtId="0" fontId="0" fillId="0" borderId="0" xfId="0" applyFont="1"/>
    <xf numFmtId="0" fontId="0" fillId="0" borderId="0" xfId="0" applyFon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Alignment="1">
      <alignment vertical="top"/>
    </xf>
    <xf numFmtId="0" fontId="0" fillId="0" borderId="0" xfId="0" applyFont="1" applyFill="1" applyAlignment="1">
      <alignment vertical="top"/>
    </xf>
    <xf numFmtId="0" fontId="8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4" fillId="0" borderId="0" xfId="0" applyFont="1" applyAlignment="1">
      <alignment vertical="center"/>
    </xf>
    <xf numFmtId="0" fontId="25" fillId="0" borderId="0" xfId="4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11" fillId="3" borderId="0" xfId="0" applyFont="1" applyFill="1" applyBorder="1"/>
    <xf numFmtId="0" fontId="11" fillId="3" borderId="0" xfId="0" applyFont="1" applyFill="1"/>
    <xf numFmtId="0" fontId="0" fillId="3" borderId="7" xfId="0" applyFont="1" applyFill="1" applyBorder="1" applyAlignment="1">
      <alignment vertical="center"/>
    </xf>
    <xf numFmtId="166" fontId="0" fillId="3" borderId="7" xfId="0" applyNumberFormat="1" applyFont="1" applyFill="1" applyBorder="1" applyAlignment="1">
      <alignment horizontal="right" vertical="center"/>
    </xf>
    <xf numFmtId="166" fontId="0" fillId="3" borderId="0" xfId="0" applyNumberFormat="1" applyFont="1" applyFill="1" applyBorder="1" applyAlignment="1">
      <alignment horizontal="right" vertical="center"/>
    </xf>
    <xf numFmtId="0" fontId="8" fillId="3" borderId="0" xfId="0" applyFont="1" applyFill="1"/>
    <xf numFmtId="0" fontId="5" fillId="3" borderId="0" xfId="4" applyFont="1" applyFill="1" applyAlignment="1"/>
    <xf numFmtId="0" fontId="3" fillId="3" borderId="0" xfId="4" applyFont="1" applyFill="1" applyAlignment="1"/>
    <xf numFmtId="0" fontId="0" fillId="3" borderId="0" xfId="0" applyFont="1" applyFill="1" applyAlignment="1"/>
    <xf numFmtId="0" fontId="4" fillId="4" borderId="0" xfId="0" applyFont="1" applyFill="1" applyAlignment="1">
      <alignment vertical="center"/>
    </xf>
    <xf numFmtId="0" fontId="14" fillId="4" borderId="0" xfId="0" quotePrefix="1" applyFont="1" applyFill="1" applyBorder="1" applyAlignment="1">
      <alignment horizontal="left" vertical="center"/>
    </xf>
    <xf numFmtId="165" fontId="6" fillId="4" borderId="0" xfId="6" applyNumberFormat="1" applyFont="1" applyFill="1" applyBorder="1" applyAlignment="1">
      <alignment horizontal="center" vertical="center"/>
    </xf>
    <xf numFmtId="173" fontId="6" fillId="4" borderId="0" xfId="6" applyNumberFormat="1" applyFont="1" applyFill="1" applyBorder="1" applyAlignment="1">
      <alignment horizontal="center" vertical="center"/>
    </xf>
    <xf numFmtId="173" fontId="6" fillId="4" borderId="0" xfId="6" applyNumberFormat="1" applyFont="1" applyFill="1" applyBorder="1" applyAlignment="1">
      <alignment horizontal="left" vertical="center"/>
    </xf>
    <xf numFmtId="0" fontId="0" fillId="4" borderId="0" xfId="0" applyFont="1" applyFill="1"/>
    <xf numFmtId="0" fontId="6" fillId="4" borderId="6" xfId="0" applyFont="1" applyFill="1" applyBorder="1" applyAlignment="1">
      <alignment horizontal="left" vertical="center"/>
    </xf>
    <xf numFmtId="1" fontId="6" fillId="4" borderId="6" xfId="0" applyNumberFormat="1" applyFont="1" applyFill="1" applyBorder="1" applyAlignment="1">
      <alignment horizontal="left" vertical="center"/>
    </xf>
    <xf numFmtId="1" fontId="14" fillId="4" borderId="5" xfId="0" applyNumberFormat="1" applyFont="1" applyFill="1" applyBorder="1" applyAlignment="1">
      <alignment horizontal="centerContinuous" vertical="center"/>
    </xf>
    <xf numFmtId="1" fontId="14" fillId="4" borderId="5" xfId="0" applyNumberFormat="1" applyFont="1" applyFill="1" applyBorder="1" applyAlignment="1">
      <alignment vertical="center"/>
    </xf>
    <xf numFmtId="1" fontId="14" fillId="4" borderId="5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1" fontId="6" fillId="4" borderId="0" xfId="0" applyNumberFormat="1" applyFont="1" applyFill="1" applyBorder="1" applyAlignment="1">
      <alignment horizontal="left" vertical="center"/>
    </xf>
    <xf numFmtId="1" fontId="14" fillId="4" borderId="2" xfId="0" applyNumberFormat="1" applyFont="1" applyFill="1" applyBorder="1" applyAlignment="1">
      <alignment horizontal="center" vertical="center"/>
    </xf>
    <xf numFmtId="1" fontId="14" fillId="4" borderId="2" xfId="0" applyNumberFormat="1" applyFont="1" applyFill="1" applyBorder="1" applyAlignment="1">
      <alignment horizontal="right" vertical="center"/>
    </xf>
    <xf numFmtId="0" fontId="14" fillId="4" borderId="24" xfId="0" applyFont="1" applyFill="1" applyBorder="1" applyAlignment="1">
      <alignment horizontal="left" vertical="center"/>
    </xf>
    <xf numFmtId="165" fontId="14" fillId="4" borderId="24" xfId="6" applyNumberFormat="1" applyFont="1" applyFill="1" applyBorder="1" applyAlignment="1">
      <alignment horizontal="right" vertical="center" indent="1"/>
    </xf>
    <xf numFmtId="9" fontId="14" fillId="4" borderId="24" xfId="6" applyNumberFormat="1" applyFont="1" applyFill="1" applyBorder="1" applyAlignment="1">
      <alignment horizontal="right" vertical="center"/>
    </xf>
    <xf numFmtId="9" fontId="14" fillId="4" borderId="24" xfId="6" applyNumberFormat="1" applyFont="1" applyFill="1" applyBorder="1" applyAlignment="1">
      <alignment horizontal="left" vertical="center"/>
    </xf>
    <xf numFmtId="2" fontId="14" fillId="4" borderId="24" xfId="6" applyNumberFormat="1" applyFont="1" applyFill="1" applyBorder="1" applyAlignment="1">
      <alignment horizontal="right" vertical="center" indent="1"/>
    </xf>
    <xf numFmtId="1" fontId="14" fillId="4" borderId="24" xfId="6" applyNumberFormat="1" applyFont="1" applyFill="1" applyBorder="1" applyAlignment="1">
      <alignment horizontal="right" vertical="center"/>
    </xf>
    <xf numFmtId="0" fontId="14" fillId="4" borderId="0" xfId="0" applyFont="1" applyFill="1"/>
    <xf numFmtId="0" fontId="14" fillId="4" borderId="24" xfId="6" applyNumberFormat="1" applyFont="1" applyFill="1" applyBorder="1" applyAlignment="1">
      <alignment horizontal="right" vertical="center"/>
    </xf>
    <xf numFmtId="172" fontId="24" fillId="4" borderId="24" xfId="6" applyNumberFormat="1" applyFont="1" applyFill="1" applyBorder="1" applyAlignment="1">
      <alignment horizontal="left" vertical="center"/>
    </xf>
    <xf numFmtId="0" fontId="6" fillId="4" borderId="24" xfId="0" applyFont="1" applyFill="1" applyBorder="1" applyAlignment="1">
      <alignment horizontal="left" vertical="center" indent="1"/>
    </xf>
    <xf numFmtId="2" fontId="6" fillId="4" borderId="24" xfId="6" applyNumberFormat="1" applyFont="1" applyFill="1" applyBorder="1" applyAlignment="1">
      <alignment horizontal="right" vertical="center" indent="1"/>
    </xf>
    <xf numFmtId="1" fontId="6" fillId="4" borderId="24" xfId="6" applyNumberFormat="1" applyFont="1" applyFill="1" applyBorder="1" applyAlignment="1">
      <alignment horizontal="right" vertical="center"/>
    </xf>
    <xf numFmtId="1" fontId="6" fillId="4" borderId="24" xfId="6" applyNumberFormat="1" applyFont="1" applyFill="1" applyBorder="1" applyAlignment="1">
      <alignment horizontal="left" vertical="center"/>
    </xf>
    <xf numFmtId="0" fontId="14" fillId="4" borderId="24" xfId="0" quotePrefix="1" applyFont="1" applyFill="1" applyBorder="1" applyAlignment="1">
      <alignment horizontal="left" vertical="center"/>
    </xf>
    <xf numFmtId="172" fontId="14" fillId="4" borderId="24" xfId="6" applyNumberFormat="1" applyFont="1" applyFill="1" applyBorder="1" applyAlignment="1">
      <alignment horizontal="left" vertical="center"/>
    </xf>
    <xf numFmtId="1" fontId="14" fillId="4" borderId="24" xfId="6" applyNumberFormat="1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 wrapText="1"/>
    </xf>
    <xf numFmtId="2" fontId="14" fillId="4" borderId="23" xfId="6" applyNumberFormat="1" applyFont="1" applyFill="1" applyBorder="1" applyAlignment="1">
      <alignment horizontal="right" vertical="center"/>
    </xf>
    <xf numFmtId="1" fontId="6" fillId="4" borderId="23" xfId="6" applyNumberFormat="1" applyFont="1" applyFill="1" applyBorder="1" applyAlignment="1">
      <alignment horizontal="right" vertical="center"/>
    </xf>
    <xf numFmtId="1" fontId="6" fillId="4" borderId="4" xfId="6" applyNumberFormat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left" vertical="center" wrapText="1"/>
    </xf>
    <xf numFmtId="2" fontId="22" fillId="4" borderId="6" xfId="6" applyNumberFormat="1" applyFont="1" applyFill="1" applyBorder="1" applyAlignment="1">
      <alignment horizontal="right" vertical="center"/>
    </xf>
    <xf numFmtId="0" fontId="16" fillId="4" borderId="6" xfId="0" applyFont="1" applyFill="1" applyBorder="1" applyAlignment="1">
      <alignment horizontal="right" vertical="center" wrapText="1"/>
    </xf>
    <xf numFmtId="1" fontId="16" fillId="4" borderId="6" xfId="6" applyNumberFormat="1" applyFont="1" applyFill="1" applyBorder="1" applyAlignment="1">
      <alignment horizontal="right" vertical="center"/>
    </xf>
    <xf numFmtId="1" fontId="16" fillId="4" borderId="6" xfId="6" applyNumberFormat="1" applyFont="1" applyFill="1" applyBorder="1" applyAlignment="1">
      <alignment horizontal="left" vertical="center"/>
    </xf>
    <xf numFmtId="0" fontId="8" fillId="4" borderId="0" xfId="0" applyFont="1" applyFill="1"/>
    <xf numFmtId="0" fontId="19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left" vertical="center" wrapText="1"/>
    </xf>
    <xf numFmtId="0" fontId="5" fillId="4" borderId="0" xfId="4" applyFont="1" applyFill="1"/>
    <xf numFmtId="0" fontId="3" fillId="4" borderId="0" xfId="4" applyFont="1" applyFill="1"/>
    <xf numFmtId="0" fontId="14" fillId="3" borderId="4" xfId="0" applyFont="1" applyFill="1" applyBorder="1" applyAlignment="1">
      <alignment vertical="center"/>
    </xf>
    <xf numFmtId="0" fontId="23" fillId="3" borderId="4" xfId="0" applyFont="1" applyFill="1" applyBorder="1" applyAlignment="1">
      <alignment vertical="center"/>
    </xf>
    <xf numFmtId="0" fontId="16" fillId="3" borderId="0" xfId="0" applyFont="1" applyFill="1" applyBorder="1"/>
    <xf numFmtId="0" fontId="22" fillId="3" borderId="0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right" vertical="center"/>
    </xf>
    <xf numFmtId="0" fontId="6" fillId="3" borderId="22" xfId="0" applyFont="1" applyFill="1" applyBorder="1" applyAlignment="1">
      <alignment vertical="center"/>
    </xf>
    <xf numFmtId="2" fontId="6" fillId="3" borderId="1" xfId="0" applyNumberFormat="1" applyFont="1" applyFill="1" applyBorder="1" applyAlignment="1">
      <alignment horizontal="right" vertical="center"/>
    </xf>
    <xf numFmtId="1" fontId="6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0" fontId="6" fillId="3" borderId="22" xfId="0" applyFont="1" applyFill="1" applyBorder="1" applyAlignment="1">
      <alignment horizontal="left" vertical="center"/>
    </xf>
    <xf numFmtId="1" fontId="6" fillId="3" borderId="1" xfId="8" applyNumberFormat="1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left" vertical="center"/>
    </xf>
    <xf numFmtId="0" fontId="16" fillId="3" borderId="20" xfId="0" applyFont="1" applyFill="1" applyBorder="1" applyAlignment="1">
      <alignment horizontal="left" vertical="center"/>
    </xf>
    <xf numFmtId="0" fontId="16" fillId="3" borderId="4" xfId="0" applyFont="1" applyFill="1" applyBorder="1" applyAlignment="1">
      <alignment horizontal="right" vertical="center"/>
    </xf>
    <xf numFmtId="0" fontId="16" fillId="3" borderId="3" xfId="0" applyFont="1" applyFill="1" applyBorder="1" applyAlignment="1">
      <alignment horizontal="right" vertical="center"/>
    </xf>
    <xf numFmtId="1" fontId="16" fillId="3" borderId="3" xfId="8" applyNumberFormat="1" applyFont="1" applyFill="1" applyBorder="1" applyAlignment="1">
      <alignment horizontal="right" vertical="center"/>
    </xf>
    <xf numFmtId="1" fontId="16" fillId="3" borderId="0" xfId="8" applyNumberFormat="1" applyFont="1" applyFill="1" applyBorder="1" applyAlignment="1">
      <alignment horizontal="right" vertical="center"/>
    </xf>
    <xf numFmtId="0" fontId="16" fillId="3" borderId="0" xfId="0" applyFont="1" applyFill="1" applyBorder="1" applyAlignment="1">
      <alignment horizontal="right" vertical="center"/>
    </xf>
    <xf numFmtId="1" fontId="16" fillId="3" borderId="19" xfId="8" applyNumberFormat="1" applyFont="1" applyFill="1" applyBorder="1" applyAlignment="1">
      <alignment horizontal="left" vertical="center" indent="1"/>
    </xf>
    <xf numFmtId="0" fontId="0" fillId="3" borderId="0" xfId="0" applyFont="1" applyFill="1" applyBorder="1"/>
    <xf numFmtId="0" fontId="5" fillId="3" borderId="0" xfId="4" applyFont="1" applyFill="1"/>
    <xf numFmtId="0" fontId="3" fillId="3" borderId="0" xfId="4" applyFont="1" applyFill="1"/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0" fillId="4" borderId="7" xfId="0" applyFont="1" applyFill="1" applyBorder="1" applyAlignment="1">
      <alignment vertical="center"/>
    </xf>
    <xf numFmtId="166" fontId="0" fillId="4" borderId="7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Alignment="1">
      <alignment horizontal="right" vertical="center"/>
    </xf>
    <xf numFmtId="165" fontId="0" fillId="4" borderId="7" xfId="0" applyNumberFormat="1" applyFont="1" applyFill="1" applyBorder="1" applyAlignment="1">
      <alignment horizontal="right" vertical="center"/>
    </xf>
    <xf numFmtId="0" fontId="0" fillId="4" borderId="7" xfId="0" applyFont="1" applyFill="1" applyBorder="1" applyAlignment="1">
      <alignment vertical="center" wrapText="1"/>
    </xf>
    <xf numFmtId="165" fontId="0" fillId="4" borderId="7" xfId="0" applyNumberFormat="1" applyFont="1" applyFill="1" applyBorder="1" applyAlignment="1">
      <alignment horizontal="right" vertical="top"/>
    </xf>
    <xf numFmtId="165" fontId="0" fillId="3" borderId="7" xfId="0" applyNumberFormat="1" applyFont="1" applyFill="1" applyBorder="1" applyAlignment="1">
      <alignment horizontal="right" vertical="center"/>
    </xf>
    <xf numFmtId="0" fontId="0" fillId="3" borderId="0" xfId="0" applyFont="1" applyFill="1" applyAlignment="1">
      <alignment vertical="top"/>
    </xf>
    <xf numFmtId="165" fontId="0" fillId="3" borderId="7" xfId="0" applyNumberFormat="1" applyFont="1" applyFill="1" applyBorder="1" applyAlignment="1">
      <alignment horizontal="right" vertical="top"/>
    </xf>
    <xf numFmtId="0" fontId="6" fillId="3" borderId="7" xfId="0" applyFont="1" applyFill="1" applyBorder="1" applyAlignment="1">
      <alignment vertical="center"/>
    </xf>
    <xf numFmtId="165" fontId="6" fillId="3" borderId="7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horizontal="right" vertical="center"/>
    </xf>
    <xf numFmtId="0" fontId="2" fillId="3" borderId="0" xfId="4" applyFont="1" applyFill="1"/>
    <xf numFmtId="0" fontId="3" fillId="3" borderId="0" xfId="4" applyFont="1" applyFill="1" applyAlignment="1">
      <alignment vertical="center"/>
    </xf>
    <xf numFmtId="0" fontId="4" fillId="4" borderId="4" xfId="0" applyFont="1" applyFill="1" applyBorder="1" applyAlignment="1">
      <alignment vertical="center"/>
    </xf>
    <xf numFmtId="0" fontId="0" fillId="4" borderId="4" xfId="0" applyFont="1" applyFill="1" applyBorder="1"/>
    <xf numFmtId="0" fontId="0" fillId="4" borderId="0" xfId="0" applyFont="1" applyFill="1" applyBorder="1"/>
    <xf numFmtId="0" fontId="0" fillId="4" borderId="6" xfId="0" applyFont="1" applyFill="1" applyBorder="1" applyAlignment="1">
      <alignment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171" fontId="0" fillId="4" borderId="1" xfId="1" applyNumberFormat="1" applyFont="1" applyFill="1" applyBorder="1" applyAlignment="1">
      <alignment horizontal="center" vertical="center"/>
    </xf>
    <xf numFmtId="166" fontId="0" fillId="4" borderId="0" xfId="0" applyNumberFormat="1" applyFont="1" applyFill="1" applyBorder="1" applyAlignment="1">
      <alignment vertical="center"/>
    </xf>
    <xf numFmtId="171" fontId="0" fillId="4" borderId="0" xfId="1" applyNumberFormat="1" applyFont="1" applyFill="1" applyBorder="1" applyAlignment="1">
      <alignment horizontal="center" vertical="center"/>
    </xf>
    <xf numFmtId="0" fontId="5" fillId="4" borderId="0" xfId="4" applyFont="1" applyFill="1" applyAlignment="1">
      <alignment vertical="center"/>
    </xf>
    <xf numFmtId="0" fontId="0" fillId="4" borderId="0" xfId="0" applyFont="1" applyFill="1" applyBorder="1" applyAlignment="1">
      <alignment vertical="center"/>
    </xf>
    <xf numFmtId="170" fontId="0" fillId="4" borderId="1" xfId="3" applyNumberFormat="1" applyFont="1" applyFill="1" applyBorder="1" applyAlignment="1">
      <alignment horizontal="center" vertical="center"/>
    </xf>
    <xf numFmtId="170" fontId="0" fillId="4" borderId="0" xfId="0" applyNumberFormat="1" applyFont="1" applyFill="1" applyBorder="1" applyAlignment="1">
      <alignment vertical="center"/>
    </xf>
    <xf numFmtId="170" fontId="0" fillId="4" borderId="0" xfId="3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vertical="center"/>
    </xf>
    <xf numFmtId="0" fontId="0" fillId="4" borderId="4" xfId="0" applyFont="1" applyFill="1" applyBorder="1" applyAlignment="1">
      <alignment horizontal="right" vertical="center" indent="1"/>
    </xf>
    <xf numFmtId="0" fontId="0" fillId="4" borderId="0" xfId="0" applyFont="1" applyFill="1" applyBorder="1" applyAlignment="1">
      <alignment horizontal="right" vertical="center" indent="1"/>
    </xf>
    <xf numFmtId="0" fontId="10" fillId="4" borderId="0" xfId="0" applyFont="1" applyFill="1" applyAlignment="1">
      <alignment horizontal="right" vertical="center"/>
    </xf>
    <xf numFmtId="0" fontId="3" fillId="4" borderId="0" xfId="4" applyFont="1" applyFill="1" applyAlignment="1">
      <alignment vertical="center"/>
    </xf>
    <xf numFmtId="1" fontId="0" fillId="3" borderId="7" xfId="0" applyNumberFormat="1" applyFont="1" applyFill="1" applyBorder="1" applyAlignment="1">
      <alignment horizontal="right" vertical="center"/>
    </xf>
    <xf numFmtId="0" fontId="0" fillId="4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right"/>
    </xf>
    <xf numFmtId="0" fontId="0" fillId="4" borderId="1" xfId="0" applyFont="1" applyFill="1" applyBorder="1"/>
    <xf numFmtId="166" fontId="0" fillId="4" borderId="1" xfId="0" applyNumberFormat="1" applyFont="1" applyFill="1" applyBorder="1"/>
    <xf numFmtId="0" fontId="0" fillId="4" borderId="24" xfId="0" applyFont="1" applyFill="1" applyBorder="1"/>
    <xf numFmtId="166" fontId="0" fillId="4" borderId="24" xfId="0" applyNumberFormat="1" applyFont="1" applyFill="1" applyBorder="1"/>
    <xf numFmtId="4" fontId="0" fillId="4" borderId="24" xfId="0" applyNumberFormat="1" applyFont="1" applyFill="1" applyBorder="1"/>
    <xf numFmtId="0" fontId="6" fillId="3" borderId="34" xfId="4" applyFont="1" applyFill="1" applyBorder="1"/>
    <xf numFmtId="0" fontId="4" fillId="3" borderId="34" xfId="0" applyFont="1" applyFill="1" applyBorder="1" applyAlignment="1">
      <alignment horizontal="right" vertical="center"/>
    </xf>
    <xf numFmtId="0" fontId="1" fillId="3" borderId="35" xfId="4" applyFont="1" applyFill="1" applyBorder="1"/>
    <xf numFmtId="0" fontId="0" fillId="3" borderId="35" xfId="0" applyFont="1" applyFill="1" applyBorder="1"/>
    <xf numFmtId="0" fontId="14" fillId="4" borderId="4" xfId="7" applyFont="1" applyFill="1" applyBorder="1" applyAlignment="1">
      <alignment vertical="center"/>
    </xf>
    <xf numFmtId="0" fontId="6" fillId="4" borderId="4" xfId="7" applyFont="1" applyFill="1" applyBorder="1" applyAlignment="1">
      <alignment vertical="center"/>
    </xf>
    <xf numFmtId="0" fontId="18" fillId="4" borderId="0" xfId="7" quotePrefix="1" applyFont="1" applyFill="1" applyBorder="1" applyAlignment="1">
      <alignment horizontal="center" vertical="center"/>
    </xf>
    <xf numFmtId="0" fontId="18" fillId="4" borderId="0" xfId="7" quotePrefix="1" applyFont="1" applyFill="1" applyBorder="1" applyAlignment="1">
      <alignment horizontal="left" vertical="center" wrapText="1"/>
    </xf>
    <xf numFmtId="0" fontId="18" fillId="4" borderId="28" xfId="7" applyFont="1" applyFill="1" applyBorder="1" applyAlignment="1">
      <alignment horizontal="center" vertical="center" wrapText="1"/>
    </xf>
    <xf numFmtId="0" fontId="18" fillId="4" borderId="0" xfId="7" applyFont="1" applyFill="1" applyBorder="1" applyAlignment="1">
      <alignment vertical="center"/>
    </xf>
    <xf numFmtId="0" fontId="11" fillId="4" borderId="0" xfId="0" applyFont="1" applyFill="1"/>
    <xf numFmtId="0" fontId="17" fillId="4" borderId="18" xfId="7" quotePrefix="1" applyFont="1" applyFill="1" applyBorder="1" applyAlignment="1">
      <alignment horizontal="center" vertical="center" wrapText="1"/>
    </xf>
    <xf numFmtId="0" fontId="18" fillId="4" borderId="15" xfId="7" applyNumberFormat="1" applyFont="1" applyFill="1" applyBorder="1" applyAlignment="1">
      <alignment horizontal="center" vertical="center"/>
    </xf>
    <xf numFmtId="0" fontId="18" fillId="4" borderId="15" xfId="7" applyFont="1" applyFill="1" applyBorder="1" applyAlignment="1">
      <alignment horizontal="center" vertical="center"/>
    </xf>
    <xf numFmtId="0" fontId="0" fillId="4" borderId="0" xfId="0" applyFont="1" applyFill="1" applyAlignment="1">
      <alignment horizontal="center"/>
    </xf>
    <xf numFmtId="0" fontId="6" fillId="4" borderId="17" xfId="7" applyFont="1" applyFill="1" applyBorder="1" applyAlignment="1">
      <alignment horizontal="left" vertical="center" wrapText="1"/>
    </xf>
    <xf numFmtId="4" fontId="6" fillId="4" borderId="17" xfId="7" applyNumberFormat="1" applyFont="1" applyFill="1" applyBorder="1" applyAlignment="1">
      <alignment horizontal="right" vertical="center" indent="1"/>
    </xf>
    <xf numFmtId="1" fontId="6" fillId="4" borderId="15" xfId="6" applyNumberFormat="1" applyFont="1" applyFill="1" applyBorder="1" applyAlignment="1">
      <alignment horizontal="right" vertical="center" indent="2"/>
    </xf>
    <xf numFmtId="4" fontId="6" fillId="4" borderId="15" xfId="7" applyNumberFormat="1" applyFont="1" applyFill="1" applyBorder="1" applyAlignment="1">
      <alignment horizontal="right" vertical="center" indent="1"/>
    </xf>
    <xf numFmtId="0" fontId="6" fillId="4" borderId="15" xfId="7" applyFont="1" applyFill="1" applyBorder="1" applyAlignment="1">
      <alignment horizontal="left" vertical="center" wrapText="1"/>
    </xf>
    <xf numFmtId="0" fontId="6" fillId="4" borderId="16" xfId="7" applyFont="1" applyFill="1" applyBorder="1" applyAlignment="1">
      <alignment horizontal="left" vertical="center" wrapText="1"/>
    </xf>
    <xf numFmtId="4" fontId="6" fillId="4" borderId="16" xfId="7" applyNumberFormat="1" applyFont="1" applyFill="1" applyBorder="1" applyAlignment="1">
      <alignment horizontal="right" vertical="center" indent="1"/>
    </xf>
    <xf numFmtId="1" fontId="6" fillId="4" borderId="16" xfId="6" applyNumberFormat="1" applyFont="1" applyFill="1" applyBorder="1" applyAlignment="1">
      <alignment horizontal="right" vertical="center" indent="2"/>
    </xf>
    <xf numFmtId="0" fontId="14" fillId="4" borderId="4" xfId="7" applyFont="1" applyFill="1" applyBorder="1" applyAlignment="1">
      <alignment horizontal="left" vertical="center" wrapText="1"/>
    </xf>
    <xf numFmtId="0" fontId="14" fillId="4" borderId="14" xfId="7" applyFont="1" applyFill="1" applyBorder="1" applyAlignment="1">
      <alignment horizontal="left" vertical="center" wrapText="1"/>
    </xf>
    <xf numFmtId="4" fontId="14" fillId="4" borderId="4" xfId="7" applyNumberFormat="1" applyFont="1" applyFill="1" applyBorder="1" applyAlignment="1">
      <alignment horizontal="right" vertical="center" indent="1"/>
    </xf>
    <xf numFmtId="1" fontId="14" fillId="4" borderId="4" xfId="6" applyNumberFormat="1" applyFont="1" applyFill="1" applyBorder="1" applyAlignment="1">
      <alignment horizontal="center" vertical="center"/>
    </xf>
    <xf numFmtId="4" fontId="14" fillId="4" borderId="4" xfId="7" applyNumberFormat="1" applyFont="1" applyFill="1" applyBorder="1" applyAlignment="1">
      <alignment horizontal="center" vertical="center"/>
    </xf>
    <xf numFmtId="4" fontId="14" fillId="4" borderId="13" xfId="7" applyNumberFormat="1" applyFont="1" applyFill="1" applyBorder="1" applyAlignment="1">
      <alignment horizontal="center" vertical="center"/>
    </xf>
    <xf numFmtId="1" fontId="14" fillId="4" borderId="13" xfId="6" applyNumberFormat="1" applyFont="1" applyFill="1" applyBorder="1" applyAlignment="1">
      <alignment horizontal="center" vertical="center"/>
    </xf>
    <xf numFmtId="0" fontId="17" fillId="4" borderId="0" xfId="7" applyFont="1" applyFill="1" applyBorder="1" applyAlignment="1">
      <alignment horizontal="left" vertical="center" wrapText="1"/>
    </xf>
    <xf numFmtId="0" fontId="17" fillId="4" borderId="0" xfId="7" applyFont="1" applyFill="1" applyBorder="1" applyAlignment="1">
      <alignment vertical="center" wrapText="1"/>
    </xf>
    <xf numFmtId="4" fontId="14" fillId="4" borderId="0" xfId="7" applyNumberFormat="1" applyFont="1" applyFill="1" applyBorder="1" applyAlignment="1">
      <alignment horizontal="center" vertical="center"/>
    </xf>
    <xf numFmtId="4" fontId="6" fillId="4" borderId="0" xfId="7" applyNumberFormat="1" applyFont="1" applyFill="1" applyBorder="1" applyAlignment="1">
      <alignment horizontal="center" vertical="center"/>
    </xf>
    <xf numFmtId="1" fontId="6" fillId="4" borderId="0" xfId="6" applyNumberFormat="1" applyFont="1" applyFill="1" applyBorder="1" applyAlignment="1">
      <alignment horizontal="center" vertical="center"/>
    </xf>
    <xf numFmtId="0" fontId="20" fillId="4" borderId="0" xfId="0" applyFont="1" applyFill="1" applyAlignment="1">
      <alignment horizontal="left" vertical="center" readingOrder="1"/>
    </xf>
    <xf numFmtId="1" fontId="14" fillId="4" borderId="0" xfId="6" applyNumberFormat="1" applyFont="1" applyFill="1" applyBorder="1" applyAlignment="1">
      <alignment horizontal="center" vertical="center"/>
    </xf>
    <xf numFmtId="0" fontId="6" fillId="4" borderId="0" xfId="7" applyFont="1" applyFill="1"/>
    <xf numFmtId="4" fontId="6" fillId="4" borderId="0" xfId="7" applyNumberFormat="1" applyFont="1" applyFill="1"/>
    <xf numFmtId="169" fontId="6" fillId="4" borderId="0" xfId="7" applyNumberFormat="1" applyFont="1" applyFill="1"/>
    <xf numFmtId="0" fontId="14" fillId="4" borderId="0" xfId="6" applyNumberFormat="1" applyFont="1" applyFill="1" applyBorder="1" applyAlignment="1">
      <alignment horizontal="center" vertical="center"/>
    </xf>
    <xf numFmtId="0" fontId="19" fillId="4" borderId="0" xfId="0" applyFont="1" applyFill="1" applyAlignment="1">
      <alignment wrapText="1"/>
    </xf>
    <xf numFmtId="0" fontId="19" fillId="4" borderId="0" xfId="7" applyFont="1" applyFill="1" applyAlignment="1">
      <alignment vertical="top"/>
    </xf>
    <xf numFmtId="0" fontId="2" fillId="4" borderId="0" xfId="4" applyFont="1" applyFill="1"/>
    <xf numFmtId="0" fontId="18" fillId="3" borderId="0" xfId="7" quotePrefix="1" applyFont="1" applyFill="1" applyBorder="1" applyAlignment="1">
      <alignment vertical="center" wrapText="1"/>
    </xf>
    <xf numFmtId="0" fontId="18" fillId="3" borderId="8" xfId="7" quotePrefix="1" applyFont="1" applyFill="1" applyBorder="1" applyAlignment="1">
      <alignment vertical="center" wrapText="1"/>
    </xf>
    <xf numFmtId="0" fontId="18" fillId="3" borderId="0" xfId="7" applyFont="1" applyFill="1" applyBorder="1" applyAlignment="1">
      <alignment horizontal="center" vertical="center"/>
    </xf>
    <xf numFmtId="0" fontId="17" fillId="3" borderId="0" xfId="7" quotePrefix="1" applyFont="1" applyFill="1" applyBorder="1" applyAlignment="1">
      <alignment wrapText="1"/>
    </xf>
    <xf numFmtId="0" fontId="17" fillId="3" borderId="0" xfId="7" quotePrefix="1" applyFont="1" applyFill="1" applyBorder="1" applyAlignment="1">
      <alignment vertical="top" wrapText="1"/>
    </xf>
    <xf numFmtId="0" fontId="17" fillId="3" borderId="7" xfId="7" quotePrefix="1" applyFont="1" applyFill="1" applyBorder="1" applyAlignment="1">
      <alignment vertical="top" wrapText="1"/>
    </xf>
    <xf numFmtId="0" fontId="17" fillId="3" borderId="7" xfId="7" applyFont="1" applyFill="1" applyBorder="1" applyAlignment="1">
      <alignment horizontal="right" vertical="top"/>
    </xf>
    <xf numFmtId="0" fontId="17" fillId="3" borderId="7" xfId="7" applyFont="1" applyFill="1" applyBorder="1" applyAlignment="1">
      <alignment horizontal="right" wrapText="1"/>
    </xf>
    <xf numFmtId="0" fontId="17" fillId="3" borderId="7" xfId="7" applyFont="1" applyFill="1" applyBorder="1" applyAlignment="1">
      <alignment horizontal="center" vertical="top" wrapText="1"/>
    </xf>
    <xf numFmtId="0" fontId="6" fillId="3" borderId="7" xfId="7" applyFont="1" applyFill="1" applyBorder="1" applyAlignment="1">
      <alignment horizontal="left" vertical="center" wrapText="1"/>
    </xf>
    <xf numFmtId="1" fontId="6" fillId="3" borderId="7" xfId="6" applyNumberFormat="1" applyFont="1" applyFill="1" applyBorder="1" applyAlignment="1">
      <alignment horizontal="right" vertical="center"/>
    </xf>
    <xf numFmtId="0" fontId="6" fillId="3" borderId="7" xfId="7" applyFont="1" applyFill="1" applyBorder="1" applyAlignment="1">
      <alignment horizontal="left" vertical="center"/>
    </xf>
    <xf numFmtId="1" fontId="6" fillId="3" borderId="7" xfId="6" applyNumberFormat="1" applyFont="1" applyFill="1" applyBorder="1" applyAlignment="1">
      <alignment vertical="center"/>
    </xf>
    <xf numFmtId="0" fontId="15" fillId="3" borderId="0" xfId="4" applyFont="1" applyFill="1"/>
    <xf numFmtId="1" fontId="0" fillId="4" borderId="7" xfId="0" applyNumberFormat="1" applyFont="1" applyFill="1" applyBorder="1" applyAlignment="1">
      <alignment horizontal="right" vertical="center"/>
    </xf>
    <xf numFmtId="0" fontId="0" fillId="4" borderId="7" xfId="0" applyFont="1" applyFill="1" applyBorder="1" applyAlignment="1">
      <alignment horizontal="left" vertical="center" wrapText="1"/>
    </xf>
    <xf numFmtId="1" fontId="0" fillId="4" borderId="7" xfId="0" applyNumberFormat="1" applyFont="1" applyFill="1" applyBorder="1" applyAlignment="1">
      <alignment horizontal="right" vertical="top"/>
    </xf>
    <xf numFmtId="168" fontId="0" fillId="3" borderId="8" xfId="0" applyNumberFormat="1" applyFont="1" applyFill="1" applyBorder="1" applyAlignment="1">
      <alignment horizontal="left" vertical="top"/>
    </xf>
    <xf numFmtId="168" fontId="4" fillId="3" borderId="8" xfId="0" applyNumberFormat="1" applyFont="1" applyFill="1" applyBorder="1" applyAlignment="1">
      <alignment horizontal="right" vertical="top"/>
    </xf>
    <xf numFmtId="168" fontId="10" fillId="3" borderId="0" xfId="0" applyNumberFormat="1" applyFont="1" applyFill="1" applyBorder="1" applyAlignment="1">
      <alignment horizontal="right" vertical="center"/>
    </xf>
    <xf numFmtId="0" fontId="4" fillId="3" borderId="0" xfId="0" applyFont="1" applyFill="1" applyBorder="1" applyAlignment="1">
      <alignment horizontal="right" vertical="center"/>
    </xf>
    <xf numFmtId="168" fontId="0" fillId="3" borderId="7" xfId="0" applyNumberFormat="1" applyFont="1" applyFill="1" applyBorder="1" applyAlignment="1">
      <alignment horizontal="left" vertical="top"/>
    </xf>
    <xf numFmtId="175" fontId="0" fillId="3" borderId="7" xfId="1" applyNumberFormat="1" applyFont="1" applyFill="1" applyBorder="1" applyAlignment="1">
      <alignment horizontal="right" vertical="center"/>
    </xf>
    <xf numFmtId="168" fontId="0" fillId="3" borderId="0" xfId="0" applyNumberFormat="1" applyFont="1" applyFill="1" applyBorder="1" applyAlignment="1">
      <alignment horizontal="right" vertical="center"/>
    </xf>
    <xf numFmtId="0" fontId="4" fillId="4" borderId="0" xfId="0" applyFont="1" applyFill="1" applyBorder="1" applyAlignment="1">
      <alignment vertical="center"/>
    </xf>
    <xf numFmtId="0" fontId="14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6" fontId="0" fillId="4" borderId="0" xfId="5" applyNumberFormat="1" applyFont="1" applyFill="1" applyBorder="1" applyAlignment="1">
      <alignment horizontal="right" vertical="center"/>
    </xf>
    <xf numFmtId="166" fontId="0" fillId="4" borderId="2" xfId="5" applyNumberFormat="1" applyFont="1" applyFill="1" applyBorder="1" applyAlignment="1">
      <alignment horizontal="right" vertical="center"/>
    </xf>
    <xf numFmtId="0" fontId="6" fillId="4" borderId="10" xfId="0" applyFont="1" applyFill="1" applyBorder="1" applyAlignment="1">
      <alignment vertical="center"/>
    </xf>
    <xf numFmtId="166" fontId="0" fillId="4" borderId="1" xfId="5" applyNumberFormat="1" applyFont="1" applyFill="1" applyBorder="1" applyAlignment="1">
      <alignment horizontal="right" vertical="center"/>
    </xf>
    <xf numFmtId="9" fontId="0" fillId="4" borderId="1" xfId="3" applyFont="1" applyFill="1" applyBorder="1" applyAlignment="1">
      <alignment horizontal="right" vertical="center"/>
    </xf>
    <xf numFmtId="0" fontId="6" fillId="4" borderId="1" xfId="0" applyFont="1" applyFill="1" applyBorder="1" applyAlignment="1">
      <alignment vertical="center"/>
    </xf>
    <xf numFmtId="2" fontId="0" fillId="4" borderId="10" xfId="3" applyNumberFormat="1" applyFont="1" applyFill="1" applyBorder="1" applyAlignment="1">
      <alignment horizontal="right" vertical="center"/>
    </xf>
    <xf numFmtId="1" fontId="0" fillId="4" borderId="10" xfId="3" applyNumberFormat="1" applyFont="1" applyFill="1" applyBorder="1" applyAlignment="1">
      <alignment horizontal="right" vertical="center"/>
    </xf>
    <xf numFmtId="0" fontId="0" fillId="4" borderId="1" xfId="0" applyFont="1" applyFill="1" applyBorder="1" applyAlignment="1">
      <alignment vertical="center"/>
    </xf>
    <xf numFmtId="165" fontId="0" fillId="4" borderId="1" xfId="0" applyNumberFormat="1" applyFont="1" applyFill="1" applyBorder="1" applyAlignment="1">
      <alignment vertical="center"/>
    </xf>
    <xf numFmtId="1" fontId="0" fillId="4" borderId="1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165" fontId="0" fillId="4" borderId="10" xfId="0" applyNumberFormat="1" applyFont="1" applyFill="1" applyBorder="1" applyAlignment="1">
      <alignment vertical="center"/>
    </xf>
    <xf numFmtId="1" fontId="0" fillId="4" borderId="10" xfId="0" applyNumberFormat="1" applyFont="1" applyFill="1" applyBorder="1" applyAlignment="1">
      <alignment vertical="center"/>
    </xf>
    <xf numFmtId="0" fontId="0" fillId="4" borderId="12" xfId="0" applyFont="1" applyFill="1" applyBorder="1" applyAlignment="1">
      <alignment vertical="center"/>
    </xf>
    <xf numFmtId="0" fontId="0" fillId="4" borderId="11" xfId="0" applyFont="1" applyFill="1" applyBorder="1" applyAlignment="1">
      <alignment vertical="center"/>
    </xf>
    <xf numFmtId="165" fontId="0" fillId="4" borderId="11" xfId="0" applyNumberFormat="1" applyFont="1" applyFill="1" applyBorder="1" applyAlignment="1">
      <alignment vertical="center"/>
    </xf>
    <xf numFmtId="1" fontId="0" fillId="4" borderId="11" xfId="0" applyNumberFormat="1" applyFont="1" applyFill="1" applyBorder="1" applyAlignment="1">
      <alignment vertical="center"/>
    </xf>
    <xf numFmtId="0" fontId="0" fillId="4" borderId="2" xfId="0" applyFont="1" applyFill="1" applyBorder="1" applyAlignment="1">
      <alignment vertical="center"/>
    </xf>
    <xf numFmtId="165" fontId="0" fillId="4" borderId="2" xfId="0" applyNumberFormat="1" applyFont="1" applyFill="1" applyBorder="1" applyAlignment="1">
      <alignment vertical="center"/>
    </xf>
    <xf numFmtId="1" fontId="0" fillId="4" borderId="2" xfId="0" applyNumberFormat="1" applyFont="1" applyFill="1" applyBorder="1" applyAlignment="1">
      <alignment horizontal="right" vertical="center"/>
    </xf>
    <xf numFmtId="165" fontId="0" fillId="4" borderId="2" xfId="0" applyNumberFormat="1" applyFont="1" applyFill="1" applyBorder="1" applyAlignment="1">
      <alignment horizontal="right" vertical="center"/>
    </xf>
    <xf numFmtId="0" fontId="0" fillId="4" borderId="10" xfId="0" applyFont="1" applyFill="1" applyBorder="1"/>
    <xf numFmtId="1" fontId="0" fillId="4" borderId="10" xfId="0" applyNumberFormat="1" applyFont="1" applyFill="1" applyBorder="1"/>
    <xf numFmtId="0" fontId="6" fillId="4" borderId="0" xfId="0" applyFont="1" applyFill="1" applyBorder="1" applyAlignment="1">
      <alignment vertical="center"/>
    </xf>
    <xf numFmtId="4" fontId="6" fillId="4" borderId="0" xfId="0" applyNumberFormat="1" applyFont="1" applyFill="1" applyBorder="1" applyAlignment="1">
      <alignment horizontal="left" vertical="center"/>
    </xf>
    <xf numFmtId="0" fontId="6" fillId="4" borderId="0" xfId="0" applyNumberFormat="1" applyFont="1" applyFill="1" applyBorder="1" applyAlignment="1">
      <alignment horizontal="left" vertical="center"/>
    </xf>
    <xf numFmtId="49" fontId="12" fillId="4" borderId="0" xfId="5" applyNumberFormat="1" applyFont="1" applyFill="1" applyBorder="1" applyAlignment="1">
      <alignment horizontal="right" vertical="center"/>
    </xf>
    <xf numFmtId="0" fontId="8" fillId="4" borderId="0" xfId="0" applyFont="1" applyFill="1" applyBorder="1" applyAlignment="1">
      <alignment vertical="center"/>
    </xf>
    <xf numFmtId="0" fontId="4" fillId="4" borderId="0" xfId="0" applyFont="1" applyFill="1" applyBorder="1"/>
    <xf numFmtId="2" fontId="4" fillId="4" borderId="0" xfId="0" applyNumberFormat="1" applyFont="1" applyFill="1" applyBorder="1" applyAlignment="1">
      <alignment horizontal="right" vertical="center"/>
    </xf>
    <xf numFmtId="1" fontId="0" fillId="4" borderId="0" xfId="0" applyNumberFormat="1" applyFont="1" applyFill="1" applyBorder="1" applyAlignment="1">
      <alignment horizontal="right" vertical="center"/>
    </xf>
    <xf numFmtId="0" fontId="10" fillId="4" borderId="0" xfId="0" applyFont="1" applyFill="1"/>
    <xf numFmtId="0" fontId="10" fillId="4" borderId="0" xfId="0" applyFont="1" applyFill="1" applyBorder="1"/>
    <xf numFmtId="3" fontId="0" fillId="3" borderId="7" xfId="0" applyNumberFormat="1" applyFont="1" applyFill="1" applyBorder="1" applyAlignment="1">
      <alignment horizontal="right" vertical="center"/>
    </xf>
    <xf numFmtId="0" fontId="4" fillId="3" borderId="4" xfId="0" applyFont="1" applyFill="1" applyBorder="1" applyAlignment="1">
      <alignment vertical="center"/>
    </xf>
    <xf numFmtId="0" fontId="0" fillId="3" borderId="4" xfId="0" applyFont="1" applyFill="1" applyBorder="1"/>
    <xf numFmtId="0" fontId="4" fillId="3" borderId="7" xfId="0" applyFont="1" applyFill="1" applyBorder="1" applyAlignment="1">
      <alignment vertical="center"/>
    </xf>
    <xf numFmtId="44" fontId="0" fillId="3" borderId="7" xfId="2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vertical="center"/>
    </xf>
    <xf numFmtId="2" fontId="4" fillId="3" borderId="0" xfId="2" applyNumberFormat="1" applyFont="1" applyFill="1" applyBorder="1" applyAlignment="1">
      <alignment vertical="center"/>
    </xf>
    <xf numFmtId="0" fontId="0" fillId="3" borderId="9" xfId="0" applyFont="1" applyFill="1" applyBorder="1" applyAlignment="1">
      <alignment horizontal="left" vertical="center"/>
    </xf>
    <xf numFmtId="3" fontId="0" fillId="3" borderId="7" xfId="0" applyNumberFormat="1" applyFont="1" applyFill="1" applyBorder="1" applyAlignment="1">
      <alignment vertical="center"/>
    </xf>
    <xf numFmtId="2" fontId="0" fillId="3" borderId="7" xfId="0" applyNumberFormat="1" applyFont="1" applyFill="1" applyBorder="1" applyAlignment="1">
      <alignment vertical="center"/>
    </xf>
    <xf numFmtId="2" fontId="0" fillId="3" borderId="0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horizontal="left" vertical="center"/>
    </xf>
    <xf numFmtId="0" fontId="0" fillId="3" borderId="8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 wrapText="1"/>
    </xf>
    <xf numFmtId="2" fontId="4" fillId="3" borderId="7" xfId="0" applyNumberFormat="1" applyFont="1" applyFill="1" applyBorder="1" applyAlignment="1">
      <alignment vertical="center"/>
    </xf>
    <xf numFmtId="2" fontId="4" fillId="3" borderId="0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0" fillId="3" borderId="7" xfId="0" applyFont="1" applyFill="1" applyBorder="1" applyAlignment="1">
      <alignment horizontal="right" vertical="center"/>
    </xf>
    <xf numFmtId="0" fontId="0" fillId="3" borderId="36" xfId="0" applyFont="1" applyFill="1" applyBorder="1"/>
    <xf numFmtId="0" fontId="0" fillId="4" borderId="2" xfId="0" applyFont="1" applyFill="1" applyBorder="1" applyAlignment="1">
      <alignment horizontal="left" vertical="top" wrapText="1"/>
    </xf>
    <xf numFmtId="0" fontId="0" fillId="4" borderId="2" xfId="0" applyFont="1" applyFill="1" applyBorder="1" applyAlignment="1">
      <alignment horizontal="right" vertical="top" wrapText="1"/>
    </xf>
    <xf numFmtId="167" fontId="0" fillId="4" borderId="2" xfId="1" applyNumberFormat="1" applyFont="1" applyFill="1" applyBorder="1" applyAlignment="1">
      <alignment horizontal="right" vertical="top" wrapText="1"/>
    </xf>
    <xf numFmtId="0" fontId="4" fillId="4" borderId="0" xfId="0" applyFont="1" applyFill="1" applyBorder="1" applyAlignment="1">
      <alignment horizontal="right" vertical="center"/>
    </xf>
    <xf numFmtId="0" fontId="0" fillId="4" borderId="1" xfId="0" applyFont="1" applyFill="1" applyBorder="1" applyAlignment="1">
      <alignment horizontal="left"/>
    </xf>
    <xf numFmtId="3" fontId="0" fillId="4" borderId="1" xfId="1" applyNumberFormat="1" applyFont="1" applyFill="1" applyBorder="1"/>
    <xf numFmtId="3" fontId="0" fillId="4" borderId="1" xfId="1" applyNumberFormat="1" applyFont="1" applyFill="1" applyBorder="1" applyAlignment="1">
      <alignment horizontal="right"/>
    </xf>
    <xf numFmtId="0" fontId="11" fillId="4" borderId="0" xfId="0" applyFont="1" applyFill="1" applyBorder="1" applyAlignment="1">
      <alignment vertical="center"/>
    </xf>
    <xf numFmtId="3" fontId="0" fillId="4" borderId="1" xfId="0" applyNumberFormat="1" applyFont="1" applyFill="1" applyBorder="1"/>
    <xf numFmtId="0" fontId="0" fillId="4" borderId="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vertical="center"/>
    </xf>
    <xf numFmtId="2" fontId="0" fillId="4" borderId="0" xfId="0" applyNumberFormat="1" applyFont="1" applyFill="1" applyBorder="1" applyAlignment="1">
      <alignment vertical="center"/>
    </xf>
    <xf numFmtId="0" fontId="10" fillId="4" borderId="0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right" vertical="center"/>
    </xf>
    <xf numFmtId="0" fontId="0" fillId="3" borderId="1" xfId="0" applyFont="1" applyFill="1" applyBorder="1" applyAlignment="1">
      <alignment vertical="center"/>
    </xf>
    <xf numFmtId="165" fontId="0" fillId="3" borderId="1" xfId="0" applyNumberFormat="1" applyFont="1" applyFill="1" applyBorder="1" applyAlignment="1">
      <alignment horizontal="right" vertical="center"/>
    </xf>
    <xf numFmtId="174" fontId="0" fillId="3" borderId="1" xfId="0" applyNumberFormat="1" applyFont="1" applyFill="1" applyBorder="1" applyAlignment="1">
      <alignment horizontal="right" vertical="center"/>
    </xf>
    <xf numFmtId="1" fontId="0" fillId="3" borderId="1" xfId="0" applyNumberFormat="1" applyFont="1" applyFill="1" applyBorder="1" applyAlignment="1">
      <alignment horizontal="right" vertical="center"/>
    </xf>
    <xf numFmtId="0" fontId="0" fillId="3" borderId="3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3" xfId="0" applyFont="1" applyFill="1" applyBorder="1" applyAlignment="1">
      <alignment horizontal="right" vertical="center" indent="1"/>
    </xf>
    <xf numFmtId="0" fontId="26" fillId="3" borderId="0" xfId="4" applyFont="1" applyFill="1"/>
    <xf numFmtId="0" fontId="10" fillId="3" borderId="0" xfId="0" applyFont="1" applyFill="1"/>
    <xf numFmtId="165" fontId="0" fillId="4" borderId="0" xfId="0" applyNumberFormat="1" applyFont="1" applyFill="1" applyBorder="1" applyAlignment="1">
      <alignment horizontal="right" vertical="center"/>
    </xf>
    <xf numFmtId="0" fontId="0" fillId="4" borderId="0" xfId="0" applyFont="1" applyFill="1" applyBorder="1" applyAlignment="1">
      <alignment horizontal="right" vertical="center"/>
    </xf>
    <xf numFmtId="3" fontId="0" fillId="4" borderId="1" xfId="1" applyNumberFormat="1" applyFont="1" applyFill="1" applyBorder="1" applyAlignment="1">
      <alignment horizontal="right" vertical="center"/>
    </xf>
    <xf numFmtId="3" fontId="0" fillId="4" borderId="1" xfId="0" applyNumberFormat="1" applyFont="1" applyFill="1" applyBorder="1" applyAlignment="1">
      <alignment horizontal="right" vertical="center"/>
    </xf>
    <xf numFmtId="0" fontId="8" fillId="4" borderId="23" xfId="0" applyFont="1" applyFill="1" applyBorder="1"/>
    <xf numFmtId="0" fontId="0" fillId="4" borderId="23" xfId="0" applyFont="1" applyFill="1" applyBorder="1"/>
    <xf numFmtId="10" fontId="0" fillId="4" borderId="0" xfId="3" applyNumberFormat="1" applyFont="1" applyFill="1"/>
    <xf numFmtId="0" fontId="3" fillId="4" borderId="0" xfId="4" applyFont="1" applyFill="1" applyBorder="1"/>
    <xf numFmtId="0" fontId="5" fillId="3" borderId="0" xfId="4" applyFont="1" applyFill="1" applyBorder="1"/>
    <xf numFmtId="0" fontId="4" fillId="3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 wrapText="1"/>
    </xf>
    <xf numFmtId="0" fontId="0" fillId="3" borderId="0" xfId="0" applyFont="1" applyFill="1" applyBorder="1" applyAlignment="1">
      <alignment horizontal="right" vertical="center" wrapText="1"/>
    </xf>
    <xf numFmtId="0" fontId="4" fillId="3" borderId="28" xfId="0" applyFont="1" applyFill="1" applyBorder="1" applyAlignment="1">
      <alignment vertical="center" wrapText="1"/>
    </xf>
    <xf numFmtId="165" fontId="4" fillId="3" borderId="28" xfId="0" applyNumberFormat="1" applyFont="1" applyFill="1" applyBorder="1" applyAlignment="1">
      <alignment horizontal="right" vertical="center" wrapText="1"/>
    </xf>
    <xf numFmtId="2" fontId="4" fillId="3" borderId="28" xfId="0" applyNumberFormat="1" applyFont="1" applyFill="1" applyBorder="1" applyAlignment="1">
      <alignment horizontal="right" vertical="center" wrapText="1"/>
    </xf>
    <xf numFmtId="0" fontId="0" fillId="3" borderId="1" xfId="0" applyFont="1" applyFill="1" applyBorder="1" applyAlignment="1">
      <alignment vertical="center" wrapText="1"/>
    </xf>
    <xf numFmtId="2" fontId="0" fillId="3" borderId="1" xfId="0" applyNumberFormat="1" applyFont="1" applyFill="1" applyBorder="1" applyAlignment="1">
      <alignment horizontal="right" vertical="center" wrapText="1"/>
    </xf>
    <xf numFmtId="0" fontId="0" fillId="3" borderId="2" xfId="0" applyFont="1" applyFill="1" applyBorder="1" applyAlignment="1">
      <alignment vertical="center" wrapText="1"/>
    </xf>
    <xf numFmtId="2" fontId="0" fillId="3" borderId="2" xfId="0" applyNumberFormat="1" applyFont="1" applyFill="1" applyBorder="1" applyAlignment="1">
      <alignment horizontal="right" vertical="center" wrapText="1"/>
    </xf>
    <xf numFmtId="0" fontId="0" fillId="3" borderId="23" xfId="0" applyFont="1" applyFill="1" applyBorder="1" applyAlignment="1">
      <alignment vertical="center" wrapText="1"/>
    </xf>
    <xf numFmtId="0" fontId="0" fillId="3" borderId="23" xfId="0" applyFont="1" applyFill="1" applyBorder="1" applyAlignment="1">
      <alignment horizontal="right" vertical="center" wrapText="1"/>
    </xf>
    <xf numFmtId="0" fontId="5" fillId="4" borderId="0" xfId="4" applyFont="1" applyFill="1" applyBorder="1"/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vertical="center" wrapText="1"/>
    </xf>
    <xf numFmtId="0" fontId="0" fillId="4" borderId="0" xfId="0" applyFont="1" applyFill="1" applyBorder="1" applyAlignment="1">
      <alignment horizontal="right" vertical="center" wrapText="1"/>
    </xf>
    <xf numFmtId="0" fontId="0" fillId="4" borderId="28" xfId="0" applyFont="1" applyFill="1" applyBorder="1" applyAlignment="1">
      <alignment vertical="center" wrapText="1"/>
    </xf>
    <xf numFmtId="2" fontId="0" fillId="4" borderId="28" xfId="0" applyNumberFormat="1" applyFont="1" applyFill="1" applyBorder="1" applyAlignment="1">
      <alignment horizontal="right" vertical="center" wrapText="1"/>
    </xf>
    <xf numFmtId="0" fontId="0" fillId="4" borderId="1" xfId="0" applyFont="1" applyFill="1" applyBorder="1" applyAlignment="1">
      <alignment vertical="center" wrapText="1"/>
    </xf>
    <xf numFmtId="2" fontId="0" fillId="4" borderId="1" xfId="0" applyNumberFormat="1" applyFont="1" applyFill="1" applyBorder="1" applyAlignment="1">
      <alignment horizontal="right" vertical="center" wrapText="1"/>
    </xf>
    <xf numFmtId="0" fontId="0" fillId="4" borderId="2" xfId="0" applyFont="1" applyFill="1" applyBorder="1" applyAlignment="1">
      <alignment vertical="center" wrapText="1"/>
    </xf>
    <xf numFmtId="2" fontId="0" fillId="4" borderId="2" xfId="0" applyNumberFormat="1" applyFont="1" applyFill="1" applyBorder="1" applyAlignment="1">
      <alignment horizontal="right" vertical="center" wrapText="1"/>
    </xf>
    <xf numFmtId="0" fontId="0" fillId="4" borderId="29" xfId="0" applyFont="1" applyFill="1" applyBorder="1" applyAlignment="1">
      <alignment vertical="center" wrapText="1"/>
    </xf>
    <xf numFmtId="0" fontId="0" fillId="4" borderId="29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horizontal="left" vertical="center"/>
    </xf>
    <xf numFmtId="0" fontId="2" fillId="3" borderId="0" xfId="4" applyFont="1" applyFill="1" applyAlignment="1">
      <alignment vertical="center"/>
    </xf>
    <xf numFmtId="0" fontId="0" fillId="3" borderId="0" xfId="0" quotePrefix="1" applyFont="1" applyFill="1" applyAlignment="1">
      <alignment horizontal="left" vertical="center" indent="1"/>
    </xf>
    <xf numFmtId="0" fontId="0" fillId="3" borderId="0" xfId="0" applyFont="1" applyFill="1" applyAlignment="1">
      <alignment horizontal="left" vertical="center" indent="1"/>
    </xf>
    <xf numFmtId="0" fontId="27" fillId="0" borderId="0" xfId="4" applyFont="1"/>
    <xf numFmtId="0" fontId="18" fillId="4" borderId="27" xfId="7" applyFont="1" applyFill="1" applyBorder="1" applyAlignment="1">
      <alignment horizontal="center" vertical="center" wrapText="1"/>
    </xf>
    <xf numFmtId="0" fontId="5" fillId="3" borderId="0" xfId="4" applyFont="1" applyFill="1" applyAlignment="1">
      <alignment horizontal="left" vertical="center"/>
    </xf>
    <xf numFmtId="0" fontId="4" fillId="3" borderId="4" xfId="0" applyFont="1" applyFill="1" applyBorder="1" applyAlignment="1">
      <alignment horizontal="center" wrapText="1"/>
    </xf>
    <xf numFmtId="0" fontId="4" fillId="3" borderId="37" xfId="0" applyFont="1" applyFill="1" applyBorder="1" applyAlignment="1">
      <alignment horizontal="center" wrapText="1"/>
    </xf>
    <xf numFmtId="0" fontId="27" fillId="0" borderId="0" xfId="4" applyFont="1" applyFill="1" applyAlignment="1">
      <alignment horizontal="left" vertical="top"/>
    </xf>
    <xf numFmtId="0" fontId="0" fillId="4" borderId="25" xfId="0" applyFont="1" applyFill="1" applyBorder="1" applyAlignment="1">
      <alignment wrapText="1"/>
    </xf>
    <xf numFmtId="0" fontId="0" fillId="4" borderId="26" xfId="0" applyFont="1" applyFill="1" applyBorder="1" applyAlignment="1">
      <alignment wrapText="1"/>
    </xf>
    <xf numFmtId="0" fontId="0" fillId="4" borderId="25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0" fillId="3" borderId="7" xfId="0" applyFont="1" applyFill="1" applyBorder="1" applyAlignment="1">
      <alignment horizontal="left" vertical="top" wrapText="1"/>
    </xf>
    <xf numFmtId="0" fontId="14" fillId="3" borderId="5" xfId="0" applyFont="1" applyFill="1" applyBorder="1" applyAlignment="1">
      <alignment horizontal="center" vertical="center"/>
    </xf>
    <xf numFmtId="0" fontId="27" fillId="0" borderId="0" xfId="4" applyFont="1" applyAlignment="1">
      <alignment horizontal="left" vertical="top" wrapText="1"/>
    </xf>
    <xf numFmtId="0" fontId="27" fillId="0" borderId="0" xfId="4" applyFont="1" applyAlignment="1">
      <alignment horizontal="left" vertical="top"/>
    </xf>
    <xf numFmtId="0" fontId="27" fillId="0" borderId="0" xfId="4" applyFont="1" applyFill="1" applyBorder="1" applyAlignment="1">
      <alignment horizontal="left" vertical="top"/>
    </xf>
    <xf numFmtId="0" fontId="27" fillId="0" borderId="0" xfId="4" applyFont="1" applyBorder="1" applyAlignment="1">
      <alignment horizontal="left" vertical="top"/>
    </xf>
    <xf numFmtId="0" fontId="4" fillId="4" borderId="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 wrapText="1"/>
    </xf>
    <xf numFmtId="0" fontId="18" fillId="3" borderId="8" xfId="7" applyFont="1" applyFill="1" applyBorder="1" applyAlignment="1">
      <alignment horizontal="center" vertical="center"/>
    </xf>
    <xf numFmtId="0" fontId="5" fillId="3" borderId="0" xfId="4" applyFont="1" applyFill="1" applyAlignment="1">
      <alignment horizontal="left" vertical="center"/>
    </xf>
    <xf numFmtId="0" fontId="18" fillId="4" borderId="5" xfId="7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left" vertical="center" wrapText="1"/>
    </xf>
    <xf numFmtId="0" fontId="2" fillId="3" borderId="0" xfId="4" quotePrefix="1" applyFill="1"/>
    <xf numFmtId="0" fontId="2" fillId="3" borderId="0" xfId="4" applyFill="1"/>
    <xf numFmtId="0" fontId="2" fillId="3" borderId="0" xfId="4" applyFont="1" applyFill="1" applyAlignment="1">
      <alignment horizontal="left" vertical="center"/>
    </xf>
    <xf numFmtId="0" fontId="4" fillId="4" borderId="29" xfId="0" applyFont="1" applyFill="1" applyBorder="1" applyAlignment="1">
      <alignment vertical="center" wrapText="1"/>
    </xf>
    <xf numFmtId="0" fontId="4" fillId="4" borderId="33" xfId="0" applyFont="1" applyFill="1" applyBorder="1" applyAlignment="1">
      <alignment horizontal="center" wrapText="1"/>
    </xf>
    <xf numFmtId="0" fontId="4" fillId="4" borderId="32" xfId="0" applyFont="1" applyFill="1" applyBorder="1" applyAlignment="1">
      <alignment horizontal="center" wrapText="1"/>
    </xf>
    <xf numFmtId="0" fontId="4" fillId="4" borderId="30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wrapText="1"/>
    </xf>
    <xf numFmtId="0" fontId="27" fillId="0" borderId="0" xfId="4" applyFont="1"/>
    <xf numFmtId="0" fontId="14" fillId="4" borderId="2" xfId="0" applyFont="1" applyFill="1" applyBorder="1" applyAlignment="1">
      <alignment horizontal="center" vertical="center"/>
    </xf>
    <xf numFmtId="0" fontId="18" fillId="4" borderId="27" xfId="7" applyFont="1" applyFill="1" applyBorder="1" applyAlignment="1">
      <alignment horizontal="center" vertical="center" wrapText="1"/>
    </xf>
    <xf numFmtId="0" fontId="28" fillId="0" borderId="0" xfId="4" applyFont="1" applyAlignment="1">
      <alignment horizontal="left" vertical="top"/>
    </xf>
    <xf numFmtId="0" fontId="28" fillId="0" borderId="0" xfId="4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</cellXfs>
  <cellStyles count="9">
    <cellStyle name="40 % - Akzent1 2" xfId="5"/>
    <cellStyle name="Komma" xfId="1" builtinId="3"/>
    <cellStyle name="Link" xfId="4" builtinId="8"/>
    <cellStyle name="Prozent" xfId="3" builtinId="5"/>
    <cellStyle name="Prozent 2" xfId="8"/>
    <cellStyle name="Prozent 3" xfId="6"/>
    <cellStyle name="Standard" xfId="0" builtinId="0"/>
    <cellStyle name="Standard 2" xfId="7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Außenumsatzerlöse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'TB aktuell'!$B$42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ED8-47BC-A647-6D867292ED4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'TB aktuell'!$C$41:$M$41</c15:sqref>
                  </c15:fullRef>
                </c:ext>
              </c:extLst>
              <c:f>'TB aktuell'!$C$41:$M$41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'TB aktuell'!$C$42:$N$42</c15:sqref>
                  </c15:fullRef>
                </c:ext>
              </c:extLst>
              <c:f>'TB aktuell'!$C$42:$M$42</c:f>
              <c:numCache>
                <c:formatCode>#,##0.0</c:formatCode>
                <c:ptCount val="11"/>
                <c:pt idx="0">
                  <c:v>57.8</c:v>
                </c:pt>
                <c:pt idx="1">
                  <c:v>58</c:v>
                </c:pt>
                <c:pt idx="2">
                  <c:v>57</c:v>
                </c:pt>
                <c:pt idx="3">
                  <c:v>56.8</c:v>
                </c:pt>
                <c:pt idx="4">
                  <c:v>57.4</c:v>
                </c:pt>
                <c:pt idx="5">
                  <c:v>56.900000000000006</c:v>
                </c:pt>
                <c:pt idx="6">
                  <c:v>56.7</c:v>
                </c:pt>
                <c:pt idx="7">
                  <c:v>57</c:v>
                </c:pt>
                <c:pt idx="8">
                  <c:v>57.5</c:v>
                </c:pt>
                <c:pt idx="9">
                  <c:v>57.2</c:v>
                </c:pt>
                <c:pt idx="10">
                  <c:v>57.400000000000006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D8-47BC-A647-6D867292ED4C}"/>
            </c:ext>
          </c:extLst>
        </c:ser>
        <c:ser>
          <c:idx val="1"/>
          <c:order val="1"/>
          <c:tx>
            <c:strRef>
              <c:f>'TB aktuell'!$B$43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none"/>
          </c:marker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'TB aktuell'!$C$41:$M$41</c15:sqref>
                  </c15:fullRef>
                </c:ext>
              </c:extLst>
              <c:f>'TB aktuell'!$C$41:$M$41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'TB aktuell'!$C$43:$N$43</c15:sqref>
                  </c15:fullRef>
                </c:ext>
              </c:extLst>
              <c:f>'TB aktuell'!$C$43:$M$43</c:f>
              <c:numCache>
                <c:formatCode>#,##0.0</c:formatCode>
                <c:ptCount val="11"/>
                <c:pt idx="0">
                  <c:v>26.4</c:v>
                </c:pt>
                <c:pt idx="1">
                  <c:v>25.8</c:v>
                </c:pt>
                <c:pt idx="2">
                  <c:v>25.4</c:v>
                </c:pt>
                <c:pt idx="3">
                  <c:v>25</c:v>
                </c:pt>
                <c:pt idx="4">
                  <c:v>25.1</c:v>
                </c:pt>
                <c:pt idx="5">
                  <c:v>24.7</c:v>
                </c:pt>
                <c:pt idx="6">
                  <c:v>24.6</c:v>
                </c:pt>
                <c:pt idx="7">
                  <c:v>24.4</c:v>
                </c:pt>
                <c:pt idx="8">
                  <c:v>24.6</c:v>
                </c:pt>
                <c:pt idx="9">
                  <c:v>24.7</c:v>
                </c:pt>
                <c:pt idx="10">
                  <c:v>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D8-47BC-A647-6D867292ED4C}"/>
            </c:ext>
          </c:extLst>
        </c:ser>
        <c:ser>
          <c:idx val="2"/>
          <c:order val="2"/>
          <c:tx>
            <c:strRef>
              <c:f>'TB aktuell'!$B$44</c:f>
              <c:strCache>
                <c:ptCount val="1"/>
                <c:pt idx="0">
                  <c:v>Wettbewerber</c:v>
                </c:pt>
              </c:strCache>
            </c:strRef>
          </c:tx>
          <c:marker>
            <c:symbol val="none"/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'TB aktuell'!$C$41:$M$41</c15:sqref>
                  </c15:fullRef>
                </c:ext>
              </c:extLst>
              <c:f>'TB aktuell'!$C$41:$M$41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'TB aktuell'!$C$44:$N$44</c15:sqref>
                  </c15:fullRef>
                </c:ext>
              </c:extLst>
              <c:f>'TB aktuell'!$C$44:$M$44</c:f>
              <c:numCache>
                <c:formatCode>#,##0.0</c:formatCode>
                <c:ptCount val="11"/>
                <c:pt idx="0">
                  <c:v>31.4</c:v>
                </c:pt>
                <c:pt idx="1">
                  <c:v>32.200000000000003</c:v>
                </c:pt>
                <c:pt idx="2">
                  <c:v>31.6</c:v>
                </c:pt>
                <c:pt idx="3">
                  <c:v>31.8</c:v>
                </c:pt>
                <c:pt idx="4">
                  <c:v>32.299999999999997</c:v>
                </c:pt>
                <c:pt idx="5">
                  <c:v>32.200000000000003</c:v>
                </c:pt>
                <c:pt idx="6">
                  <c:v>32.1</c:v>
                </c:pt>
                <c:pt idx="7">
                  <c:v>32.6</c:v>
                </c:pt>
                <c:pt idx="8">
                  <c:v>32.9</c:v>
                </c:pt>
                <c:pt idx="9">
                  <c:v>32.5</c:v>
                </c:pt>
                <c:pt idx="10">
                  <c:v>32.700000000000003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D8-47BC-A647-6D867292E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7885793315513527E-2"/>
          <c:y val="0.89661097578054039"/>
          <c:w val="0.38248327067224708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Abgehende Gesprächsminuten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07772127323"/>
          <c:y val="0.12016009150625208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 aktuell'!$B$722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aktuell'!$C$721:$G$721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2021e</c:v>
                </c:pt>
              </c:strCache>
            </c:strRef>
          </c:cat>
          <c:val>
            <c:numRef>
              <c:f>'TB aktuell'!$C$722:$G$722</c:f>
              <c:numCache>
                <c:formatCode>0</c:formatCode>
                <c:ptCount val="5"/>
                <c:pt idx="0">
                  <c:v>60</c:v>
                </c:pt>
                <c:pt idx="1">
                  <c:v>54</c:v>
                </c:pt>
                <c:pt idx="2">
                  <c:v>48</c:v>
                </c:pt>
                <c:pt idx="3">
                  <c:v>53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06-41F4-8DF5-65E66F01841F}"/>
            </c:ext>
          </c:extLst>
        </c:ser>
        <c:ser>
          <c:idx val="1"/>
          <c:order val="1"/>
          <c:tx>
            <c:strRef>
              <c:f>'TB aktuell'!$B$723</c:f>
              <c:strCache>
                <c:ptCount val="1"/>
                <c:pt idx="0">
                  <c:v>Wettbewerber (inkl. Call-by-Call-/Preselection-Minuten)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aktuell'!$C$721:$G$721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2021e</c:v>
                </c:pt>
              </c:strCache>
            </c:strRef>
          </c:cat>
          <c:val>
            <c:numRef>
              <c:f>'TB aktuell'!$C$723:$G$723</c:f>
              <c:numCache>
                <c:formatCode>0</c:formatCode>
                <c:ptCount val="5"/>
                <c:pt idx="0">
                  <c:v>58</c:v>
                </c:pt>
                <c:pt idx="1">
                  <c:v>52</c:v>
                </c:pt>
                <c:pt idx="2">
                  <c:v>46</c:v>
                </c:pt>
                <c:pt idx="3">
                  <c:v>51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06-41F4-8DF5-65E66F018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'TB aktuell'!$B$724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aktuell'!$C$721:$G$721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2021e</c:v>
                </c:pt>
              </c:strCache>
            </c:strRef>
          </c:cat>
          <c:val>
            <c:numRef>
              <c:f>'TB aktuell'!$C$724:$G$724</c:f>
              <c:numCache>
                <c:formatCode>0</c:formatCode>
                <c:ptCount val="5"/>
                <c:pt idx="0">
                  <c:v>118</c:v>
                </c:pt>
                <c:pt idx="1">
                  <c:v>106</c:v>
                </c:pt>
                <c:pt idx="2">
                  <c:v>94</c:v>
                </c:pt>
                <c:pt idx="3">
                  <c:v>104</c:v>
                </c:pt>
                <c:pt idx="4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06-41F4-8DF5-65E66F018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"/>
        </c:scaling>
        <c:delete val="1"/>
        <c:axPos val="l"/>
        <c:numFmt formatCode="0" sourceLinked="1"/>
        <c:majorTickMark val="out"/>
        <c:minorTickMark val="none"/>
        <c:tickLblPos val="nextTo"/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9.7797881647772755E-2"/>
          <c:y val="0.91283175944960815"/>
          <c:w val="0.63485216812687162"/>
          <c:h val="5.9540093257818789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3739063867016619E-2"/>
          <c:y val="6.5260757968167882E-2"/>
          <c:w val="0.97626093613298337"/>
          <c:h val="0.7205266146367466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'TB aktuell'!$B$443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 aktuell'!$C$441:$J$441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Q2/2021</c:v>
                </c:pt>
              </c:strCache>
            </c:strRef>
          </c:cat>
          <c:val>
            <c:numRef>
              <c:f>'TB aktuell'!$C$443:$J$443</c:f>
              <c:numCache>
                <c:formatCode>General</c:formatCode>
                <c:ptCount val="8"/>
                <c:pt idx="0">
                  <c:v>0.2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D9-4F4B-BDAD-2D60C8AA9F06}"/>
            </c:ext>
          </c:extLst>
        </c:ser>
        <c:ser>
          <c:idx val="2"/>
          <c:order val="1"/>
          <c:tx>
            <c:strRef>
              <c:f>'TB aktuell'!$B$442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 aktuell'!$C$441:$J$441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Q2/2021</c:v>
                </c:pt>
              </c:strCache>
            </c:strRef>
          </c:cat>
          <c:val>
            <c:numRef>
              <c:f>'TB aktuell'!$C$442:$J$442</c:f>
              <c:numCache>
                <c:formatCode>General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0.8</c:v>
                </c:pt>
                <c:pt idx="6">
                  <c:v>1.2</c:v>
                </c:pt>
                <c:pt idx="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9-4F4B-BDAD-2D60C8AA9F06}"/>
            </c:ext>
          </c:extLst>
        </c:ser>
        <c:ser>
          <c:idx val="3"/>
          <c:order val="2"/>
          <c:tx>
            <c:strRef>
              <c:f>'TB aktuell'!$B$444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FFFF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 aktuell'!$C$441:$J$441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Q2/2021</c:v>
                </c:pt>
              </c:strCache>
            </c:strRef>
          </c:cat>
          <c:val>
            <c:numRef>
              <c:f>'TB aktuell'!$C$444:$J$444</c:f>
              <c:numCache>
                <c:formatCode>General</c:formatCode>
                <c:ptCount val="8"/>
                <c:pt idx="0">
                  <c:v>0.30000000000000004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 formatCode="0.0">
                  <c:v>2</c:v>
                </c:pt>
                <c:pt idx="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D9-4F4B-BDAD-2D60C8AA9F0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609924936"/>
        <c:axId val="609921984"/>
      </c:bar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2.5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4.2218384187296107E-2"/>
          <c:y val="0.87572592926848269"/>
          <c:w val="0.17739397428516598"/>
          <c:h val="4.90200617240911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Datenvolumen im Mobilfunk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 GB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'TB aktuell'!$B$842</c:f>
              <c:strCache>
                <c:ptCount val="1"/>
                <c:pt idx="0">
                  <c:v>Datenvolumen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8"/>
              <c:layout>
                <c:manualLayout>
                  <c:x val="-3.8741237823255281E-2"/>
                  <c:y val="-4.14596607433106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F95-475E-B749-B2D2714C4D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aktuell'!$C$841:$L$841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2021e</c:v>
                </c:pt>
              </c:strCache>
            </c:strRef>
          </c:cat>
          <c:val>
            <c:numRef>
              <c:f>'TB aktuell'!$C$842:$L$842</c:f>
              <c:numCache>
                <c:formatCode>#,##0</c:formatCode>
                <c:ptCount val="10"/>
                <c:pt idx="0">
                  <c:v>156</c:v>
                </c:pt>
                <c:pt idx="1">
                  <c:v>267</c:v>
                </c:pt>
                <c:pt idx="2">
                  <c:v>395</c:v>
                </c:pt>
                <c:pt idx="3">
                  <c:v>575</c:v>
                </c:pt>
                <c:pt idx="4">
                  <c:v>913</c:v>
                </c:pt>
                <c:pt idx="5">
                  <c:v>1388</c:v>
                </c:pt>
                <c:pt idx="6">
                  <c:v>1993</c:v>
                </c:pt>
                <c:pt idx="7">
                  <c:v>2757</c:v>
                </c:pt>
                <c:pt idx="8">
                  <c:v>3972</c:v>
                </c:pt>
                <c:pt idx="9">
                  <c:v>5163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95-475E-B749-B2D2714C4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434112"/>
        <c:axId val="169440000"/>
      </c:line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1694341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Versendete Kurznachrichten per SMS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 i="0" u="none" strike="noStrike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 aktuell'!$B$882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 aktuell'!$C$881:$M$881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'TB aktuell'!$C$882:$M$882</c:f>
              <c:numCache>
                <c:formatCode>0.0</c:formatCode>
                <c:ptCount val="11"/>
                <c:pt idx="0">
                  <c:v>41.5</c:v>
                </c:pt>
                <c:pt idx="1">
                  <c:v>54.9</c:v>
                </c:pt>
                <c:pt idx="2">
                  <c:v>59.8</c:v>
                </c:pt>
                <c:pt idx="3">
                  <c:v>37.9</c:v>
                </c:pt>
                <c:pt idx="4">
                  <c:v>22.3</c:v>
                </c:pt>
                <c:pt idx="5">
                  <c:v>16.600000000000001</c:v>
                </c:pt>
                <c:pt idx="6">
                  <c:v>12.7</c:v>
                </c:pt>
                <c:pt idx="7">
                  <c:v>10.3</c:v>
                </c:pt>
                <c:pt idx="8">
                  <c:v>8.9</c:v>
                </c:pt>
                <c:pt idx="9">
                  <c:v>7.9</c:v>
                </c:pt>
                <c:pt idx="1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A-472F-87BC-B07DE4482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 b="1" i="0" u="none" strike="noStrike" baseline="0">
                <a:effectLst/>
              </a:rPr>
              <a:t>Telefonanschlüsse/-zugänge der Deutschen Telekom AG und deren Wettbewerbern nach Technologien</a:t>
            </a: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
</a:t>
            </a:r>
            <a:r>
              <a:rPr lang="en-US" sz="1100" b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</a:p>
        </c:rich>
      </c:tx>
      <c:layout>
        <c:manualLayout>
          <c:xMode val="edge"/>
          <c:yMode val="edge"/>
          <c:x val="6.0701692664960789E-2"/>
          <c:y val="1.26696835588575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2210280169490951E-2"/>
          <c:y val="0.18634495993320382"/>
          <c:w val="0.83743433609260376"/>
          <c:h val="0.528260967379077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'TB aktuell'!$B$686</c:f>
              <c:strCache>
                <c:ptCount val="1"/>
                <c:pt idx="0">
                  <c:v>VoIP über HFC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CA-454C-80BB-D4E48812235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CA-454C-80BB-D4E48812235C}"/>
                </c:ext>
              </c:extLst>
            </c:dLbl>
            <c:dLbl>
              <c:idx val="5"/>
              <c:layout>
                <c:manualLayout>
                  <c:x val="4.0948019189950648E-2"/>
                  <c:y val="-9.07867367726137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CA-454C-80BB-D4E48812235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CA-454C-80BB-D4E488122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aktuell'!$G$682:$N$682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'TB aktuell'!$G$686:$N$686</c:f>
              <c:numCache>
                <c:formatCode>0</c:formatCode>
                <c:ptCount val="8"/>
                <c:pt idx="0">
                  <c:v>38</c:v>
                </c:pt>
                <c:pt idx="1">
                  <c:v>0</c:v>
                </c:pt>
                <c:pt idx="3">
                  <c:v>40</c:v>
                </c:pt>
                <c:pt idx="4">
                  <c:v>0</c:v>
                </c:pt>
                <c:pt idx="6">
                  <c:v>40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CA-454C-80BB-D4E48812235C}"/>
            </c:ext>
          </c:extLst>
        </c:ser>
        <c:ser>
          <c:idx val="3"/>
          <c:order val="1"/>
          <c:tx>
            <c:strRef>
              <c:f>'TB aktuell'!$B$685</c:f>
              <c:strCache>
                <c:ptCount val="1"/>
                <c:pt idx="0">
                  <c:v>klassisches Analog/ISDN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42-42EE-8D6B-FE851075C21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CA-454C-80BB-D4E488122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aktuell'!$G$682:$N$682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'TB aktuell'!$G$685:$N$685</c:f>
              <c:numCache>
                <c:formatCode>0</c:formatCode>
                <c:ptCount val="8"/>
                <c:pt idx="0">
                  <c:v>4</c:v>
                </c:pt>
                <c:pt idx="1">
                  <c:v>2</c:v>
                </c:pt>
                <c:pt idx="3">
                  <c:v>2</c:v>
                </c:pt>
                <c:pt idx="4">
                  <c:v>0</c:v>
                </c:pt>
                <c:pt idx="6">
                  <c:v>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CA-454C-80BB-D4E48812235C}"/>
            </c:ext>
          </c:extLst>
        </c:ser>
        <c:ser>
          <c:idx val="2"/>
          <c:order val="2"/>
          <c:tx>
            <c:strRef>
              <c:f>'TB aktuell'!$B$684</c:f>
              <c:strCache>
                <c:ptCount val="1"/>
                <c:pt idx="0">
                  <c:v>VoIP über DSL sowie auf IP-Technologie umgestellte Analog-/ISDN-Anschlüsse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aktuell'!$G$682:$N$682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'TB aktuell'!$G$684:$N$684</c:f>
              <c:numCache>
                <c:formatCode>0</c:formatCode>
                <c:ptCount val="8"/>
                <c:pt idx="0">
                  <c:v>52</c:v>
                </c:pt>
                <c:pt idx="1">
                  <c:v>97</c:v>
                </c:pt>
                <c:pt idx="3">
                  <c:v>51</c:v>
                </c:pt>
                <c:pt idx="4">
                  <c:v>98</c:v>
                </c:pt>
                <c:pt idx="6">
                  <c:v>50</c:v>
                </c:pt>
                <c:pt idx="7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CA-454C-80BB-D4E48812235C}"/>
            </c:ext>
          </c:extLst>
        </c:ser>
        <c:ser>
          <c:idx val="1"/>
          <c:order val="3"/>
          <c:tx>
            <c:strRef>
              <c:f>'TB aktuell'!$B$683</c:f>
              <c:strCache>
                <c:ptCount val="1"/>
                <c:pt idx="0">
                  <c:v>VoIP über FttH/FttB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3.0704279408942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74CA-454C-80BB-D4E48812235C}"/>
                </c:ext>
              </c:extLst>
            </c:dLbl>
            <c:dLbl>
              <c:idx val="1"/>
              <c:layout>
                <c:manualLayout>
                  <c:x val="3.5844743473202378E-2"/>
                  <c:y val="-2.185247873360431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4CA-454C-80BB-D4E48812235C}"/>
                </c:ext>
              </c:extLst>
            </c:dLbl>
            <c:dLbl>
              <c:idx val="3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74CA-454C-80BB-D4E48812235C}"/>
                </c:ext>
              </c:extLst>
            </c:dLbl>
            <c:dLbl>
              <c:idx val="4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74CA-454C-80BB-D4E48812235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4CA-454C-80BB-D4E48812235C}"/>
                </c:ext>
              </c:extLst>
            </c:dLbl>
            <c:dLbl>
              <c:idx val="6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74CA-454C-80BB-D4E48812235C}"/>
                </c:ext>
              </c:extLst>
            </c:dLbl>
            <c:dLbl>
              <c:idx val="7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74CA-454C-80BB-D4E488122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'TB aktuell'!$G$682:$N$682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'TB aktuell'!$G$683:$N$683</c:f>
              <c:numCache>
                <c:formatCode>0</c:formatCode>
                <c:ptCount val="8"/>
                <c:pt idx="0">
                  <c:v>6</c:v>
                </c:pt>
                <c:pt idx="1">
                  <c:v>1</c:v>
                </c:pt>
                <c:pt idx="3">
                  <c:v>7</c:v>
                </c:pt>
                <c:pt idx="4">
                  <c:v>2</c:v>
                </c:pt>
                <c:pt idx="6">
                  <c:v>9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4CA-454C-80BB-D4E488122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170827136"/>
        <c:axId val="170841216"/>
      </c:barChart>
      <c:catAx>
        <c:axId val="1708271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841216"/>
        <c:crosses val="autoZero"/>
        <c:auto val="1"/>
        <c:lblAlgn val="ctr"/>
        <c:lblOffset val="30"/>
        <c:noMultiLvlLbl val="1"/>
      </c:catAx>
      <c:valAx>
        <c:axId val="170841216"/>
        <c:scaling>
          <c:orientation val="minMax"/>
          <c:max val="100"/>
        </c:scaling>
        <c:delete val="1"/>
        <c:axPos val="l"/>
        <c:numFmt formatCode="0" sourceLinked="1"/>
        <c:majorTickMark val="out"/>
        <c:minorTickMark val="none"/>
        <c:tickLblPos val="nextTo"/>
        <c:crossAx val="170827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8257896026366457E-2"/>
          <c:y val="0.86436282267672571"/>
          <c:w val="0.5113905566641993"/>
          <c:h val="0.1087498219561289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275146944660077E-2"/>
          <c:y val="0.10592510443236849"/>
          <c:w val="0.9383951425085949"/>
          <c:h val="0.76549794831984042"/>
        </c:manualLayout>
      </c:layout>
      <c:lineChart>
        <c:grouping val="standard"/>
        <c:varyColors val="0"/>
        <c:ser>
          <c:idx val="4"/>
          <c:order val="2"/>
          <c:tx>
            <c:strRef>
              <c:f>'TB aktuell'!$E$961</c:f>
              <c:strCache>
                <c:ptCount val="1"/>
                <c:pt idx="0">
                  <c:v>Daten (in MB)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 aktuell'!$B$962:$B$966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'TB aktuell'!$E$962:$E$966</c:f>
              <c:numCache>
                <c:formatCode>#,##0</c:formatCode>
                <c:ptCount val="5"/>
                <c:pt idx="0">
                  <c:v>695</c:v>
                </c:pt>
                <c:pt idx="1">
                  <c:v>1056</c:v>
                </c:pt>
                <c:pt idx="2">
                  <c:v>1529</c:v>
                </c:pt>
                <c:pt idx="3">
                  <c:v>2140</c:v>
                </c:pt>
                <c:pt idx="4">
                  <c:v>3085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001-47A5-94DB-5C60769D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815680"/>
        <c:axId val="149817216"/>
      </c:lineChart>
      <c:lineChart>
        <c:grouping val="standard"/>
        <c:varyColors val="0"/>
        <c:ser>
          <c:idx val="2"/>
          <c:order val="0"/>
          <c:tx>
            <c:strRef>
              <c:f>'TB aktuell'!$C$961</c:f>
              <c:strCache>
                <c:ptCount val="1"/>
                <c:pt idx="0">
                  <c:v>Telefonie (in Min.)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/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 aktuell'!$B$962:$B$966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'TB aktuell'!$C$962:$C$966</c:f>
              <c:numCache>
                <c:formatCode>#,##0</c:formatCode>
                <c:ptCount val="5"/>
                <c:pt idx="0">
                  <c:v>88</c:v>
                </c:pt>
                <c:pt idx="1">
                  <c:v>88</c:v>
                </c:pt>
                <c:pt idx="2">
                  <c:v>91</c:v>
                </c:pt>
                <c:pt idx="3">
                  <c:v>99</c:v>
                </c:pt>
                <c:pt idx="4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01-47A5-94DB-5C60769D60D3}"/>
            </c:ext>
          </c:extLst>
        </c:ser>
        <c:ser>
          <c:idx val="3"/>
          <c:order val="1"/>
          <c:tx>
            <c:strRef>
              <c:f>'TB aktuell'!$D$961</c:f>
              <c:strCache>
                <c:ptCount val="1"/>
                <c:pt idx="0">
                  <c:v>SMS (Anzahl)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/>
              <c:tx>
                <c:rich>
                  <a:bodyPr/>
                  <a:lstStyle/>
                  <a:p>
                    <a:pPr algn="ctr">
                      <a:defRPr/>
                    </a:pPr>
                    <a:fld id="{D7E4B049-BB40-4406-97F6-AB932E9FEB54}" type="CELLRANGE">
                      <a:rPr lang="en-US"/>
                      <a:pPr algn="ctr">
                        <a:defRPr/>
                      </a:pPr>
                      <a:t>[ZELLBEREICH]</a:t>
                    </a:fld>
                    <a:endParaRPr lang="de-DE"/>
                  </a:p>
                </c:rich>
              </c:tx>
              <c:numFmt formatCode="0" sourceLinked="0"/>
              <c:spPr/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5001-47A5-94DB-5C60769D60D3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07307F03-E954-484F-923A-AE8318B1D8D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5001-47A5-94DB-5C60769D60D3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4C031CD6-3C6A-458E-B717-EA68FA33A7F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5001-47A5-94DB-5C60769D60D3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756205C4-21B2-48E0-8041-203359770F9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5001-47A5-94DB-5C60769D60D3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A0708708-FED3-4E5D-BDC8-0DF97686320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5001-47A5-94DB-5C60769D60D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01-47A5-94DB-5C60769D60D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 sz="1100" b="0" i="0" u="none" strike="noStrike" kern="1200" baseline="0">
                        <a:solidFill>
                          <a:srgbClr val="000000"/>
                        </a:solidFill>
                        <a:latin typeface="BundesSans Office" panose="020B0002030500000203" pitchFamily="34" charset="0"/>
                        <a:ea typeface="+mn-ea"/>
                        <a:cs typeface="+mn-cs"/>
                      </a:rPr>
                      <a:t>5</a:t>
                    </a:r>
                    <a:endParaRPr lang="en-US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01-47A5-94DB-5C60769D60D3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/>
                </a:pPr>
                <a:endParaRPr lang="de-DE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cat>
            <c:numRef>
              <c:f>'TB aktuell'!$B$962:$B$966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'TB aktuell'!$D$962:$D$966</c:f>
              <c:numCache>
                <c:formatCode>#,##0</c:formatCode>
                <c:ptCount val="5"/>
                <c:pt idx="0">
                  <c:v>10</c:v>
                </c:pt>
                <c:pt idx="1">
                  <c:v>8</c:v>
                </c:pt>
                <c:pt idx="2">
                  <c:v>7</c:v>
                </c:pt>
                <c:pt idx="3">
                  <c:v>6</c:v>
                </c:pt>
                <c:pt idx="4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'TB aktuell'!$D$962:$D$966</c15:f>
                <c15:dlblRangeCache>
                  <c:ptCount val="5"/>
                  <c:pt idx="0">
                    <c:v>10</c:v>
                  </c:pt>
                  <c:pt idx="1">
                    <c:v>8</c:v>
                  </c:pt>
                  <c:pt idx="2">
                    <c:v>7</c:v>
                  </c:pt>
                  <c:pt idx="3">
                    <c:v>6</c:v>
                  </c:pt>
                  <c:pt idx="4">
                    <c:v>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5001-47A5-94DB-5C60769D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028104"/>
        <c:axId val="686024824"/>
      </c:lineChart>
      <c:catAx>
        <c:axId val="14981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 algn="ctr">
              <a:defRPr b="1"/>
            </a:pPr>
            <a:endParaRPr lang="de-DE"/>
          </a:p>
        </c:txPr>
        <c:crossAx val="149817216"/>
        <c:crossesAt val="0"/>
        <c:auto val="1"/>
        <c:lblAlgn val="ctr"/>
        <c:lblOffset val="100"/>
        <c:noMultiLvlLbl val="0"/>
      </c:catAx>
      <c:valAx>
        <c:axId val="149817216"/>
        <c:scaling>
          <c:orientation val="minMax"/>
          <c:max val="3100"/>
          <c:min val="0"/>
        </c:scaling>
        <c:delete val="0"/>
        <c:axPos val="l"/>
        <c:numFmt formatCode="#,##0" sourceLinked="1"/>
        <c:majorTickMark val="out"/>
        <c:minorTickMark val="none"/>
        <c:tickLblPos val="none"/>
        <c:spPr>
          <a:noFill/>
          <a:ln>
            <a:noFill/>
          </a:ln>
        </c:spPr>
        <c:crossAx val="149815680"/>
        <c:crosses val="autoZero"/>
        <c:crossBetween val="between"/>
      </c:valAx>
      <c:valAx>
        <c:axId val="686024824"/>
        <c:scaling>
          <c:orientation val="minMax"/>
          <c:max val="1000"/>
          <c:min val="-100"/>
        </c:scaling>
        <c:delete val="0"/>
        <c:axPos val="r"/>
        <c:numFmt formatCode="#,##0" sourceLinked="1"/>
        <c:majorTickMark val="out"/>
        <c:minorTickMark val="none"/>
        <c:tickLblPos val="none"/>
        <c:spPr>
          <a:noFill/>
          <a:ln>
            <a:noFill/>
          </a:ln>
        </c:spPr>
        <c:crossAx val="686028104"/>
        <c:crosses val="max"/>
        <c:crossBetween val="between"/>
      </c:valAx>
      <c:catAx>
        <c:axId val="686028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6024824"/>
        <c:crosses val="autoZero"/>
        <c:auto val="1"/>
        <c:lblAlgn val="ctr"/>
        <c:lblOffset val="100"/>
        <c:noMultiLvlLbl val="0"/>
      </c:catAx>
      <c:spPr>
        <a:solidFill>
          <a:schemeClr val="bg1">
            <a:alpha val="99000"/>
          </a:schemeClr>
        </a:solidFill>
      </c:spPr>
    </c:plotArea>
    <c:legend>
      <c:legendPos val="r"/>
      <c:layout>
        <c:manualLayout>
          <c:xMode val="edge"/>
          <c:yMode val="edge"/>
          <c:x val="5.6146390151935226E-2"/>
          <c:y val="0.9217052974012051"/>
          <c:w val="0.47783686370189643"/>
          <c:h val="7.2845191934089809E-2"/>
        </c:manualLayout>
      </c:layout>
      <c:overlay val="0"/>
      <c:txPr>
        <a:bodyPr/>
        <a:lstStyle/>
        <a:p>
          <a:pPr algn="ctr">
            <a:defRPr sz="900"/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 algn="ctr">
        <a:defRPr lang="de-DE" sz="1100" b="0" i="0" u="none" strike="noStrike" kern="1200" baseline="0">
          <a:solidFill>
            <a:srgbClr val="000000"/>
          </a:solidFill>
          <a:latin typeface="Arial" panose="020B0604020202020204" pitchFamily="34" charset="0"/>
          <a:ea typeface="+mn-ea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lang="de-DE" sz="11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sz="11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Telefonanschlüsse und Telefonzugänge</a:t>
            </a:r>
            <a:r>
              <a:rPr lang="de-DE" sz="11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lang="de-DE" sz="11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sz="11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8.0987650341046158E-2"/>
          <c:y val="7.109108984197895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0.15312411067853401"/>
          <c:w val="0.83214428965610077"/>
          <c:h val="0.6870584897078644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'TB aktuell'!$B$602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de-DE" sz="11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aktuell'!$C$601:$J$601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2021e</c:v>
                </c:pt>
              </c:strCache>
            </c:strRef>
          </c:cat>
          <c:val>
            <c:numRef>
              <c:f>'TB aktuell'!$C$602:$J$602</c:f>
              <c:numCache>
                <c:formatCode>General</c:formatCode>
                <c:ptCount val="8"/>
                <c:pt idx="0">
                  <c:v>20.7</c:v>
                </c:pt>
                <c:pt idx="1">
                  <c:v>20.199999999999996</c:v>
                </c:pt>
                <c:pt idx="2">
                  <c:v>19.900000000000002</c:v>
                </c:pt>
                <c:pt idx="3">
                  <c:v>19.200000000000003</c:v>
                </c:pt>
                <c:pt idx="4">
                  <c:v>18.500000000000004</c:v>
                </c:pt>
                <c:pt idx="5">
                  <c:v>17.800000000000004</c:v>
                </c:pt>
                <c:pt idx="6">
                  <c:v>17.5</c:v>
                </c:pt>
                <c:pt idx="7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6D-4449-B2F7-95A0B27BF094}"/>
            </c:ext>
          </c:extLst>
        </c:ser>
        <c:ser>
          <c:idx val="0"/>
          <c:order val="1"/>
          <c:tx>
            <c:strRef>
              <c:f>'TB aktuell'!$B$603</c:f>
              <c:strCache>
                <c:ptCount val="1"/>
                <c:pt idx="0">
                  <c:v>Wettbewerber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de-DE" sz="11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aktuell'!$C$601:$J$601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2021e</c:v>
                </c:pt>
              </c:strCache>
            </c:strRef>
          </c:cat>
          <c:val>
            <c:numRef>
              <c:f>'TB aktuell'!$C$603:$J$603</c:f>
              <c:numCache>
                <c:formatCode>General</c:formatCode>
                <c:ptCount val="8"/>
                <c:pt idx="0">
                  <c:v>16.8</c:v>
                </c:pt>
                <c:pt idx="1">
                  <c:v>17.600000000000001</c:v>
                </c:pt>
                <c:pt idx="2">
                  <c:v>18.3</c:v>
                </c:pt>
                <c:pt idx="3">
                  <c:v>19.399999999999999</c:v>
                </c:pt>
                <c:pt idx="4">
                  <c:v>19.899999999999999</c:v>
                </c:pt>
                <c:pt idx="5">
                  <c:v>20.499999999999996</c:v>
                </c:pt>
                <c:pt idx="6">
                  <c:v>20.9</c:v>
                </c:pt>
                <c:pt idx="7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6D-4449-B2F7-95A0B27BF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'TB aktuell'!$B$604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de-DE" sz="11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aktuell'!$C$601:$J$601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2021e</c:v>
                </c:pt>
              </c:strCache>
            </c:strRef>
          </c:cat>
          <c:val>
            <c:numRef>
              <c:f>'TB aktuell'!$C$604:$J$604</c:f>
              <c:numCache>
                <c:formatCode>General</c:formatCode>
                <c:ptCount val="8"/>
                <c:pt idx="0">
                  <c:v>37.5</c:v>
                </c:pt>
                <c:pt idx="1">
                  <c:v>37.799999999999997</c:v>
                </c:pt>
                <c:pt idx="2">
                  <c:v>38.200000000000003</c:v>
                </c:pt>
                <c:pt idx="3">
                  <c:v>38.6</c:v>
                </c:pt>
                <c:pt idx="4">
                  <c:v>38.400000000000006</c:v>
                </c:pt>
                <c:pt idx="5">
                  <c:v>38.299999999999997</c:v>
                </c:pt>
                <c:pt idx="6">
                  <c:v>38.4</c:v>
                </c:pt>
                <c:pt idx="7">
                  <c:v>38.599999999999994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6D-4449-B2F7-95A0B27BF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 algn="ctr">
              <a:defRPr lang="de-DE" sz="1100" b="1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605041949080824E-2"/>
          <c:y val="0.91864498712621301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 lang="de-DE" sz="9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/>
            </a:pPr>
            <a:r>
              <a:rPr lang="de-DE" sz="1100"/>
              <a:t>Anteile am Vorleistungsgeschäft im Jahr 2020</a:t>
            </a:r>
          </a:p>
          <a:p>
            <a:pPr algn="l">
              <a:defRPr sz="1100"/>
            </a:pPr>
            <a:r>
              <a:rPr lang="de-DE" sz="1100" b="0"/>
              <a:t>in Prozent</a:t>
            </a:r>
          </a:p>
        </c:rich>
      </c:tx>
      <c:layout>
        <c:manualLayout>
          <c:xMode val="edge"/>
          <c:yMode val="edge"/>
          <c:x val="2.854357210598862E-2"/>
          <c:y val="1.82649833433171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782428916143103E-2"/>
          <c:y val="0.18541149411179256"/>
          <c:w val="0.39020303859715383"/>
          <c:h val="0.60442579471121971"/>
        </c:manualLayout>
      </c:layout>
      <c:doughnutChart>
        <c:varyColors val="1"/>
        <c:ser>
          <c:idx val="0"/>
          <c:order val="0"/>
          <c:spPr>
            <a:solidFill>
              <a:srgbClr val="FFA454"/>
            </a:solidFill>
          </c:spPr>
          <c:dPt>
            <c:idx val="0"/>
            <c:bubble3D val="0"/>
            <c:spPr>
              <a:solidFill>
                <a:srgbClr val="417DBE"/>
              </a:solidFill>
            </c:spPr>
            <c:extLst>
              <c:ext xmlns:c16="http://schemas.microsoft.com/office/drawing/2014/chart" uri="{C3380CC4-5D6E-409C-BE32-E72D297353CC}">
                <c16:uniqueId val="{00000001-839E-47CF-A399-B87CC40107C5}"/>
              </c:ext>
            </c:extLst>
          </c:dPt>
          <c:dPt>
            <c:idx val="1"/>
            <c:bubble3D val="0"/>
            <c:spPr>
              <a:solidFill>
                <a:srgbClr val="E16900"/>
              </a:solidFill>
            </c:spPr>
            <c:extLst>
              <c:ext xmlns:c16="http://schemas.microsoft.com/office/drawing/2014/chart" uri="{C3380CC4-5D6E-409C-BE32-E72D297353CC}">
                <c16:uniqueId val="{00000003-839E-47CF-A399-B87CC40107C5}"/>
              </c:ext>
            </c:extLst>
          </c:dPt>
          <c:dPt>
            <c:idx val="2"/>
            <c:bubble3D val="0"/>
            <c:spPr>
              <a:solidFill>
                <a:srgbClr val="FFC28D"/>
              </a:solidFill>
            </c:spPr>
            <c:extLst>
              <c:ext xmlns:c16="http://schemas.microsoft.com/office/drawing/2014/chart" uri="{C3380CC4-5D6E-409C-BE32-E72D297353CC}">
                <c16:uniqueId val="{00000005-839E-47CF-A399-B87CC40107C5}"/>
              </c:ext>
            </c:extLst>
          </c:dPt>
          <c:dPt>
            <c:idx val="3"/>
            <c:bubble3D val="0"/>
            <c:spPr>
              <a:solidFill>
                <a:srgbClr val="B3CBE5"/>
              </a:solidFill>
            </c:spPr>
            <c:extLst>
              <c:ext xmlns:c16="http://schemas.microsoft.com/office/drawing/2014/chart" uri="{C3380CC4-5D6E-409C-BE32-E72D297353CC}">
                <c16:uniqueId val="{00000007-839E-47CF-A399-B87CC40107C5}"/>
              </c:ext>
            </c:extLst>
          </c:dPt>
          <c:dLbls>
            <c:dLbl>
              <c:idx val="0"/>
              <c:layout>
                <c:manualLayout>
                  <c:x val="4.6400545888775159E-2"/>
                  <c:y val="-1.26782884310618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39E-47CF-A399-B87CC40107C5}"/>
                </c:ext>
              </c:extLst>
            </c:dLbl>
            <c:dLbl>
              <c:idx val="1"/>
              <c:layout>
                <c:manualLayout>
                  <c:x val="-2.5929716820197908E-2"/>
                  <c:y val="4.648705758055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39E-47CF-A399-B87CC40107C5}"/>
                </c:ext>
              </c:extLst>
            </c:dLbl>
            <c:dLbl>
              <c:idx val="2"/>
              <c:layout>
                <c:manualLayout>
                  <c:x val="-4.6400545888775159E-2"/>
                  <c:y val="-4.4374009508716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39E-47CF-A399-B87CC40107C5}"/>
                </c:ext>
              </c:extLst>
            </c:dLbl>
            <c:dLbl>
              <c:idx val="3"/>
              <c:layout>
                <c:manualLayout>
                  <c:x val="-2.7294438758103039E-3"/>
                  <c:y val="-5.4939249867934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39E-47CF-A399-B87CC40107C5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'TB aktuell'!$B$762:$B$765</c:f>
              <c:strCache>
                <c:ptCount val="4"/>
                <c:pt idx="0">
                  <c:v>Mobilfunk (inkl. Endgeräte)</c:v>
                </c:pt>
                <c:pt idx="1">
                  <c:v>Deutsche Telekom AG (Segment Festnetz)</c:v>
                </c:pt>
                <c:pt idx="2">
                  <c:v>Wettbewerber (xDSL-/Fttx-Netze)</c:v>
                </c:pt>
                <c:pt idx="3">
                  <c:v>Wettbewerber (HFC-Netze)</c:v>
                </c:pt>
              </c:strCache>
            </c:strRef>
          </c:cat>
          <c:val>
            <c:numRef>
              <c:f>'TB aktuell'!$D$762:$D$765</c:f>
              <c:numCache>
                <c:formatCode>#,##0_ ;\-#,##0\ </c:formatCode>
                <c:ptCount val="4"/>
                <c:pt idx="0">
                  <c:v>38</c:v>
                </c:pt>
                <c:pt idx="1">
                  <c:v>43</c:v>
                </c:pt>
                <c:pt idx="2">
                  <c:v>18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9E-47CF-A399-B87CC40107C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8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6475718019544959"/>
          <c:y val="0.5518912039106183"/>
          <c:w val="0.38423000998114665"/>
          <c:h val="0.14422168702763186"/>
        </c:manualLayout>
      </c:layout>
      <c:overlay val="0"/>
      <c:txPr>
        <a:bodyPr/>
        <a:lstStyle/>
        <a:p>
          <a:pPr rtl="0">
            <a:defRPr sz="900"/>
          </a:pPr>
          <a:endParaRPr lang="de-DE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sz="1100" b="1" i="0" baseline="0">
                <a:solidFill>
                  <a:schemeClr val="tx1"/>
                </a:solidFill>
                <a:effectLst/>
              </a:rPr>
              <a:t>Kunden mit Bündeltarifen in Festnetzen im Jahr 2020</a:t>
            </a:r>
            <a:endParaRPr lang="de-DE" sz="1100">
              <a:solidFill>
                <a:schemeClr val="tx1"/>
              </a:solidFill>
              <a:effectLst/>
            </a:endParaRPr>
          </a:p>
          <a:p>
            <a:pPr algn="l">
              <a:defRPr sz="1100">
                <a:solidFill>
                  <a:schemeClr val="tx1"/>
                </a:solidFill>
              </a:defRPr>
            </a:pPr>
            <a:r>
              <a:rPr lang="de-DE" sz="1100" b="0" i="0" baseline="0">
                <a:solidFill>
                  <a:schemeClr val="tx1"/>
                </a:solidFill>
                <a:effectLst/>
              </a:rPr>
              <a:t>in Mio. </a:t>
            </a:r>
            <a:endParaRPr lang="de-DE" sz="1100">
              <a:solidFill>
                <a:schemeClr val="tx1"/>
              </a:solidFill>
              <a:effectLst/>
            </a:endParaRPr>
          </a:p>
          <a:p>
            <a:pPr algn="l">
              <a:defRPr sz="1100">
                <a:solidFill>
                  <a:schemeClr val="tx1"/>
                </a:solidFill>
              </a:defRPr>
            </a:pPr>
            <a:endParaRPr lang="de-DE" sz="11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6.3710990351558167E-2"/>
          <c:y val="3.29093194336623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9435621603637576E-2"/>
          <c:y val="0.1644393922590662"/>
          <c:w val="0.92231540423644243"/>
          <c:h val="0.656376104395401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 aktuell'!$B$562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 aktuell'!$C$561:$E$561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'TB aktuell'!$C$562:$E$562</c:f>
              <c:numCache>
                <c:formatCode>#,##0.0</c:formatCode>
                <c:ptCount val="3"/>
                <c:pt idx="0">
                  <c:v>7.9</c:v>
                </c:pt>
                <c:pt idx="1">
                  <c:v>4.7</c:v>
                </c:pt>
                <c:pt idx="2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DA-42CA-BF81-098C7025453A}"/>
            </c:ext>
          </c:extLst>
        </c:ser>
        <c:ser>
          <c:idx val="1"/>
          <c:order val="1"/>
          <c:tx>
            <c:strRef>
              <c:f>'TB aktuell'!$B$563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 aktuell'!$C$561:$E$561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'TB aktuell'!$C$563:$E$563</c:f>
              <c:numCache>
                <c:formatCode>#,##0.0</c:formatCode>
                <c:ptCount val="3"/>
                <c:pt idx="0">
                  <c:v>13.3</c:v>
                </c:pt>
                <c:pt idx="1">
                  <c:v>7.3</c:v>
                </c:pt>
                <c:pt idx="2" formatCode="#,##0.00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DA-42CA-BF81-098C70254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510432"/>
        <c:axId val="219507808"/>
      </c:barChart>
      <c:catAx>
        <c:axId val="21951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19507808"/>
        <c:crosses val="autoZero"/>
        <c:auto val="1"/>
        <c:lblAlgn val="ctr"/>
        <c:lblOffset val="100"/>
        <c:noMultiLvlLbl val="0"/>
      </c:catAx>
      <c:valAx>
        <c:axId val="21950780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1951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005472720165271E-2"/>
          <c:y val="0.89212200326810998"/>
          <c:w val="0.37242819119441051"/>
          <c:h val="7.27796062529220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Investitionen in Sachanlagen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 aktuell'!$B$162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aktuell'!$D$161:$N$161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'TB aktuell'!$D$162:$N$162</c:f>
              <c:numCache>
                <c:formatCode>#,##0.0</c:formatCode>
                <c:ptCount val="11"/>
                <c:pt idx="0">
                  <c:v>5.9</c:v>
                </c:pt>
                <c:pt idx="1">
                  <c:v>6.3</c:v>
                </c:pt>
                <c:pt idx="2">
                  <c:v>6.4</c:v>
                </c:pt>
                <c:pt idx="3">
                  <c:v>6.6</c:v>
                </c:pt>
                <c:pt idx="4">
                  <c:v>7.6</c:v>
                </c:pt>
                <c:pt idx="5">
                  <c:v>8</c:v>
                </c:pt>
                <c:pt idx="6">
                  <c:v>8.3000000000000007</c:v>
                </c:pt>
                <c:pt idx="7">
                  <c:v>8.5</c:v>
                </c:pt>
                <c:pt idx="8">
                  <c:v>9.1000000000000014</c:v>
                </c:pt>
                <c:pt idx="9">
                  <c:v>9.8000000000000007</c:v>
                </c:pt>
                <c:pt idx="10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04-49BC-B33C-EB9E489EB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199232"/>
        <c:axId val="163213312"/>
      </c:barChart>
      <c:lineChart>
        <c:grouping val="standard"/>
        <c:varyColors val="0"/>
        <c:ser>
          <c:idx val="1"/>
          <c:order val="1"/>
          <c:tx>
            <c:strRef>
              <c:f>'TB aktuell'!$B$163</c:f>
              <c:strCache>
                <c:ptCount val="1"/>
                <c:pt idx="0">
                  <c:v>Deutsche Telekom AG</c:v>
                </c:pt>
              </c:strCache>
            </c:strRef>
          </c:tx>
          <c:marker>
            <c:symbol val="none"/>
          </c:marker>
          <c:dLbls>
            <c:dLbl>
              <c:idx val="6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C04-49BC-B33C-EB9E489EB30E}"/>
                </c:ext>
              </c:extLst>
            </c:dLbl>
            <c:dLbl>
              <c:idx val="7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8C04-49BC-B33C-EB9E489EB3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aktuell'!$D$161:$L$161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'TB aktuell'!$D$163:$N$163</c:f>
              <c:numCache>
                <c:formatCode>#,##0.0</c:formatCode>
                <c:ptCount val="11"/>
                <c:pt idx="0">
                  <c:v>2.8</c:v>
                </c:pt>
                <c:pt idx="1">
                  <c:v>3</c:v>
                </c:pt>
                <c:pt idx="2">
                  <c:v>2.8</c:v>
                </c:pt>
                <c:pt idx="3">
                  <c:v>2.9</c:v>
                </c:pt>
                <c:pt idx="4">
                  <c:v>3.4</c:v>
                </c:pt>
                <c:pt idx="5">
                  <c:v>3.9</c:v>
                </c:pt>
                <c:pt idx="6">
                  <c:v>4.4000000000000004</c:v>
                </c:pt>
                <c:pt idx="7">
                  <c:v>4.3</c:v>
                </c:pt>
                <c:pt idx="8">
                  <c:v>4.4000000000000004</c:v>
                </c:pt>
                <c:pt idx="9">
                  <c:v>4.4000000000000004</c:v>
                </c:pt>
                <c:pt idx="10">
                  <c:v>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04-49BC-B33C-EB9E489EB30E}"/>
            </c:ext>
          </c:extLst>
        </c:ser>
        <c:ser>
          <c:idx val="2"/>
          <c:order val="2"/>
          <c:tx>
            <c:strRef>
              <c:f>'TB aktuell'!$B$164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marker>
            <c:symbol val="none"/>
          </c:marker>
          <c:dLbls>
            <c:dLbl>
              <c:idx val="6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C04-49BC-B33C-EB9E489EB30E}"/>
                </c:ext>
              </c:extLst>
            </c:dLbl>
            <c:dLbl>
              <c:idx val="7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C04-49BC-B33C-EB9E489EB3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aktuell'!$D$161:$L$161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'TB aktuell'!$D$164:$N$164</c:f>
              <c:numCache>
                <c:formatCode>#,##0.0</c:formatCode>
                <c:ptCount val="11"/>
                <c:pt idx="0">
                  <c:v>3.1</c:v>
                </c:pt>
                <c:pt idx="1">
                  <c:v>3.3</c:v>
                </c:pt>
                <c:pt idx="2">
                  <c:v>3.6</c:v>
                </c:pt>
                <c:pt idx="3">
                  <c:v>3.7</c:v>
                </c:pt>
                <c:pt idx="4">
                  <c:v>4.2</c:v>
                </c:pt>
                <c:pt idx="5">
                  <c:v>4.0999999999999996</c:v>
                </c:pt>
                <c:pt idx="6">
                  <c:v>3.9</c:v>
                </c:pt>
                <c:pt idx="7">
                  <c:v>4.2</c:v>
                </c:pt>
                <c:pt idx="8">
                  <c:v>4.7</c:v>
                </c:pt>
                <c:pt idx="9">
                  <c:v>5.4</c:v>
                </c:pt>
                <c:pt idx="10">
                  <c:v>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C04-49BC-B33C-EB9E489EB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2898896551099605E-2"/>
          <c:y val="0.89925891616489118"/>
          <c:w val="0.50183978584045597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Mitarbeiter auf dem Telekommunikationsmarkt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Tsd.</a:t>
            </a: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 aktuell'!$B$203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B3CBE5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aktuell'!$C$201:$M$201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aktuell'!$C$203:$M$203</c:f>
              <c:numCache>
                <c:formatCode>#,##0.0</c:formatCode>
                <c:ptCount val="11"/>
                <c:pt idx="0">
                  <c:v>53.6</c:v>
                </c:pt>
                <c:pt idx="1">
                  <c:v>54.2</c:v>
                </c:pt>
                <c:pt idx="2">
                  <c:v>54.1</c:v>
                </c:pt>
                <c:pt idx="3">
                  <c:v>54.5</c:v>
                </c:pt>
                <c:pt idx="4">
                  <c:v>55.5</c:v>
                </c:pt>
                <c:pt idx="5">
                  <c:v>54.9</c:v>
                </c:pt>
                <c:pt idx="6">
                  <c:v>51.8</c:v>
                </c:pt>
                <c:pt idx="7">
                  <c:v>49.8</c:v>
                </c:pt>
                <c:pt idx="8">
                  <c:v>49.7</c:v>
                </c:pt>
                <c:pt idx="9">
                  <c:v>50.8</c:v>
                </c:pt>
                <c:pt idx="10">
                  <c:v>51.8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D-43D1-A91F-737EFF1234DD}"/>
            </c:ext>
          </c:extLst>
        </c:ser>
        <c:ser>
          <c:idx val="0"/>
          <c:order val="2"/>
          <c:tx>
            <c:strRef>
              <c:f>'TB aktuell'!$B$202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chemeClr val="bg1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aktuell'!$C$201:$M$201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aktuell'!$C$202:$M$202</c:f>
              <c:numCache>
                <c:formatCode>#,##0.0</c:formatCode>
                <c:ptCount val="11"/>
                <c:pt idx="0">
                  <c:v>121.6</c:v>
                </c:pt>
                <c:pt idx="1">
                  <c:v>118.8</c:v>
                </c:pt>
                <c:pt idx="2">
                  <c:v>116.6</c:v>
                </c:pt>
                <c:pt idx="3">
                  <c:v>114.7</c:v>
                </c:pt>
                <c:pt idx="4">
                  <c:v>110.4</c:v>
                </c:pt>
                <c:pt idx="5">
                  <c:v>104.7</c:v>
                </c:pt>
                <c:pt idx="6">
                  <c:v>101.9</c:v>
                </c:pt>
                <c:pt idx="7">
                  <c:v>98.1</c:v>
                </c:pt>
                <c:pt idx="8">
                  <c:v>94.1</c:v>
                </c:pt>
                <c:pt idx="9">
                  <c:v>89</c:v>
                </c:pt>
                <c:pt idx="10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D-43D1-A91F-737EFF12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'TB aktuell'!$B$204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aktuell'!$C$201:$M$201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aktuell'!$C$204:$M$204</c:f>
              <c:numCache>
                <c:formatCode>#,##0.0</c:formatCode>
                <c:ptCount val="11"/>
                <c:pt idx="0">
                  <c:v>175.2</c:v>
                </c:pt>
                <c:pt idx="1">
                  <c:v>173</c:v>
                </c:pt>
                <c:pt idx="2">
                  <c:v>170.7</c:v>
                </c:pt>
                <c:pt idx="3">
                  <c:v>169.2</c:v>
                </c:pt>
                <c:pt idx="4">
                  <c:v>165.9</c:v>
                </c:pt>
                <c:pt idx="5">
                  <c:v>159.6</c:v>
                </c:pt>
                <c:pt idx="6">
                  <c:v>153.69999999999999</c:v>
                </c:pt>
                <c:pt idx="7">
                  <c:v>147.89999999999998</c:v>
                </c:pt>
                <c:pt idx="8">
                  <c:v>143.80000000000001</c:v>
                </c:pt>
                <c:pt idx="9">
                  <c:v>139.80000000000001</c:v>
                </c:pt>
                <c:pt idx="10">
                  <c:v>139.30000000000001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3D-43D1-A91F-737EFF12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0522942107797202E-2"/>
          <c:y val="0.88947986873541629"/>
          <c:w val="0.3919588635185714"/>
          <c:h val="7.13235225762069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Aktive Breitbandanschlüsse in Festnetzen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'TB aktuell'!$B$243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aktuell'!$E$241:$O$241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aktuell'!$E$243:$O$243</c:f>
              <c:numCache>
                <c:formatCode>#,##0.0</c:formatCode>
                <c:ptCount val="11"/>
                <c:pt idx="0">
                  <c:v>23.5</c:v>
                </c:pt>
                <c:pt idx="1">
                  <c:v>23.3</c:v>
                </c:pt>
                <c:pt idx="2">
                  <c:v>23.2</c:v>
                </c:pt>
                <c:pt idx="3">
                  <c:v>23.3</c:v>
                </c:pt>
                <c:pt idx="4">
                  <c:v>23.5</c:v>
                </c:pt>
                <c:pt idx="5">
                  <c:v>24</c:v>
                </c:pt>
                <c:pt idx="6">
                  <c:v>24.7</c:v>
                </c:pt>
                <c:pt idx="7">
                  <c:v>25</c:v>
                </c:pt>
                <c:pt idx="8">
                  <c:v>25.3</c:v>
                </c:pt>
                <c:pt idx="9">
                  <c:v>25.4</c:v>
                </c:pt>
                <c:pt idx="10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7-428B-A96A-2CA1FDEE6DCE}"/>
            </c:ext>
          </c:extLst>
        </c:ser>
        <c:ser>
          <c:idx val="2"/>
          <c:order val="1"/>
          <c:tx>
            <c:strRef>
              <c:f>'TB aktuell'!$B$244</c:f>
              <c:strCache>
                <c:ptCount val="1"/>
                <c:pt idx="0">
                  <c:v>HFC, FttH/FttB,  BWA, Festverbindungen und Satellit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aktuell'!$E$241:$O$241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aktuell'!$E$244:$O$244</c:f>
              <c:numCache>
                <c:formatCode>#,##0.0</c:formatCode>
                <c:ptCount val="11"/>
                <c:pt idx="0">
                  <c:v>3.8</c:v>
                </c:pt>
                <c:pt idx="1">
                  <c:v>4.7</c:v>
                </c:pt>
                <c:pt idx="2">
                  <c:v>5.5</c:v>
                </c:pt>
                <c:pt idx="3">
                  <c:v>6.3</c:v>
                </c:pt>
                <c:pt idx="4">
                  <c:v>7.2</c:v>
                </c:pt>
                <c:pt idx="5">
                  <c:v>8</c:v>
                </c:pt>
                <c:pt idx="6">
                  <c:v>8.5</c:v>
                </c:pt>
                <c:pt idx="7">
                  <c:v>9.1999999999999993</c:v>
                </c:pt>
                <c:pt idx="8">
                  <c:v>9.9</c:v>
                </c:pt>
                <c:pt idx="9">
                  <c:v>10.8</c:v>
                </c:pt>
                <c:pt idx="10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7-428B-A96A-2CA1FDEE6DCE}"/>
            </c:ext>
          </c:extLst>
        </c:ser>
        <c:ser>
          <c:idx val="0"/>
          <c:order val="2"/>
          <c:tx>
            <c:strRef>
              <c:f>'TB aktuell'!$B$242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aktuell'!$E$241:$O$241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aktuell'!$E$242:$O$242</c:f>
              <c:numCache>
                <c:formatCode>#,##0.0</c:formatCode>
                <c:ptCount val="11"/>
                <c:pt idx="0">
                  <c:v>27.3</c:v>
                </c:pt>
                <c:pt idx="1">
                  <c:v>28</c:v>
                </c:pt>
                <c:pt idx="2">
                  <c:v>28.7</c:v>
                </c:pt>
                <c:pt idx="3">
                  <c:v>29.6</c:v>
                </c:pt>
                <c:pt idx="4">
                  <c:v>30.7</c:v>
                </c:pt>
                <c:pt idx="5">
                  <c:v>32</c:v>
                </c:pt>
                <c:pt idx="6">
                  <c:v>33.200000000000003</c:v>
                </c:pt>
                <c:pt idx="7">
                  <c:v>34.200000000000003</c:v>
                </c:pt>
                <c:pt idx="8">
                  <c:v>35.200000000000003</c:v>
                </c:pt>
                <c:pt idx="9">
                  <c:v>36.200000000000003</c:v>
                </c:pt>
                <c:pt idx="10">
                  <c:v>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7-428B-A96A-2CA1FDE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8.7517740558450893E-2"/>
          <c:y val="0.91247927054100941"/>
          <c:w val="0.3783701275408429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Anteile an den Breitbandanschlüssen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'TB aktuell'!$B$282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aktuell'!$D$281:$N$281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aktuell'!$D$282:$N$282</c:f>
              <c:numCache>
                <c:formatCode>#,##0.0</c:formatCode>
                <c:ptCount val="11"/>
                <c:pt idx="0">
                  <c:v>45.1</c:v>
                </c:pt>
                <c:pt idx="1">
                  <c:v>44.6</c:v>
                </c:pt>
                <c:pt idx="2">
                  <c:v>43.2</c:v>
                </c:pt>
                <c:pt idx="3">
                  <c:v>41.8</c:v>
                </c:pt>
                <c:pt idx="4">
                  <c:v>41.2</c:v>
                </c:pt>
                <c:pt idx="5">
                  <c:v>40.6</c:v>
                </c:pt>
                <c:pt idx="6">
                  <c:v>39.700000000000003</c:v>
                </c:pt>
                <c:pt idx="7">
                  <c:v>39.5</c:v>
                </c:pt>
                <c:pt idx="8">
                  <c:v>39</c:v>
                </c:pt>
                <c:pt idx="9">
                  <c:v>38.799999999999997</c:v>
                </c:pt>
                <c:pt idx="10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D2-44A8-8B77-09AC3C93BE7D}"/>
            </c:ext>
          </c:extLst>
        </c:ser>
        <c:ser>
          <c:idx val="1"/>
          <c:order val="1"/>
          <c:tx>
            <c:strRef>
              <c:f>'TB aktuell'!$B$283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aktuell'!$D$281:$N$281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aktuell'!$D$283:$N$283</c:f>
              <c:numCache>
                <c:formatCode>#,##0.0</c:formatCode>
                <c:ptCount val="11"/>
                <c:pt idx="0">
                  <c:v>54.9</c:v>
                </c:pt>
                <c:pt idx="1">
                  <c:v>55.4</c:v>
                </c:pt>
                <c:pt idx="2">
                  <c:v>56.8</c:v>
                </c:pt>
                <c:pt idx="3">
                  <c:v>58.2</c:v>
                </c:pt>
                <c:pt idx="4">
                  <c:v>58.8</c:v>
                </c:pt>
                <c:pt idx="5">
                  <c:v>59.4</c:v>
                </c:pt>
                <c:pt idx="6">
                  <c:v>60.3</c:v>
                </c:pt>
                <c:pt idx="7">
                  <c:v>60.5</c:v>
                </c:pt>
                <c:pt idx="8">
                  <c:v>61</c:v>
                </c:pt>
                <c:pt idx="9">
                  <c:v>61.2</c:v>
                </c:pt>
                <c:pt idx="10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D2-44A8-8B77-09AC3C93B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8596874643113546E-2"/>
          <c:y val="0.88493301959440873"/>
          <c:w val="0.42448345480679206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Verteilung der vermarkteten Bandbreiten bei vertraglich gebuchten Festnetz-Breitbandanschlüssen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0384850837307306"/>
          <c:y val="1.58361982921148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 aktuell'!$C$321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315E78"/>
            </a:solidFill>
            <a:ln>
              <a:solidFill>
                <a:srgbClr val="417DBE">
                  <a:lumMod val="75000"/>
                </a:srgbClr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'TB aktuell'!$B$322:$B$326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
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'TB aktuell'!$C$322:$C$326</c:f>
              <c:numCache>
                <c:formatCode>0.0</c:formatCode>
                <c:ptCount val="5"/>
                <c:pt idx="0">
                  <c:v>2.9</c:v>
                </c:pt>
                <c:pt idx="1">
                  <c:v>9.6</c:v>
                </c:pt>
                <c:pt idx="2">
                  <c:v>13.4</c:v>
                </c:pt>
                <c:pt idx="3">
                  <c:v>9.1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45B1-B2AF-812D7CACC19A}"/>
            </c:ext>
          </c:extLst>
        </c:ser>
        <c:ser>
          <c:idx val="1"/>
          <c:order val="1"/>
          <c:tx>
            <c:strRef>
              <c:f>'TB aktuell'!$D$321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
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'TB aktuell'!$D$322:$D$326</c:f>
              <c:numCache>
                <c:formatCode>0.0</c:formatCode>
                <c:ptCount val="5"/>
                <c:pt idx="0">
                  <c:v>2.2999999999999998</c:v>
                </c:pt>
                <c:pt idx="1">
                  <c:v>8.1999999999999993</c:v>
                </c:pt>
                <c:pt idx="2">
                  <c:v>14.1</c:v>
                </c:pt>
                <c:pt idx="3">
                  <c:v>10.6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81-45B1-B2AF-812D7CACC19A}"/>
            </c:ext>
          </c:extLst>
        </c:ser>
        <c:ser>
          <c:idx val="2"/>
          <c:order val="2"/>
          <c:tx>
            <c:strRef>
              <c:f>'TB aktuell'!$E$321</c:f>
              <c:strCache>
                <c:ptCount val="1"/>
                <c:pt idx="0">
                  <c:v>Q2/2021e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'TB aktuell'!$E$322:$E$326</c:f>
              <c:numCache>
                <c:formatCode>0.0</c:formatCode>
                <c:ptCount val="5"/>
                <c:pt idx="0">
                  <c:v>1.9</c:v>
                </c:pt>
                <c:pt idx="1">
                  <c:v>7.4</c:v>
                </c:pt>
                <c:pt idx="2">
                  <c:v>14.5</c:v>
                </c:pt>
                <c:pt idx="3">
                  <c:v>11.4</c:v>
                </c:pt>
                <c:pt idx="4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81-45B1-B2AF-812D7CACC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366094940753059"/>
          <c:y val="0.9188432117006754"/>
          <c:w val="0.1991783670857204"/>
          <c:h val="4.3152037705500586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Aktive DSL-Anschlüsse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70522222222222"/>
          <c:y val="6.0612592592592607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'TB aktuell'!$B$362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>
                        <a:lumMod val="9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aktuell'!$F$362:$P$362</c:f>
              <c:numCache>
                <c:formatCode>0.0</c:formatCode>
                <c:ptCount val="11"/>
                <c:pt idx="0">
                  <c:v>12.3</c:v>
                </c:pt>
                <c:pt idx="1">
                  <c:v>12.4</c:v>
                </c:pt>
                <c:pt idx="2">
                  <c:v>12.3</c:v>
                </c:pt>
                <c:pt idx="3">
                  <c:v>12.3</c:v>
                </c:pt>
                <c:pt idx="4">
                  <c:v>12.6</c:v>
                </c:pt>
                <c:pt idx="5">
                  <c:v>12.9</c:v>
                </c:pt>
                <c:pt idx="6">
                  <c:v>13.1</c:v>
                </c:pt>
                <c:pt idx="7">
                  <c:v>13.3</c:v>
                </c:pt>
                <c:pt idx="8">
                  <c:v>13.5</c:v>
                </c:pt>
                <c:pt idx="9">
                  <c:v>13.7</c:v>
                </c:pt>
                <c:pt idx="10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8-4BA7-94F6-566FC4FF765C}"/>
            </c:ext>
          </c:extLst>
        </c:ser>
        <c:ser>
          <c:idx val="1"/>
          <c:order val="1"/>
          <c:tx>
            <c:strRef>
              <c:f>'TB aktuell'!$B$363</c:f>
              <c:strCache>
                <c:ptCount val="1"/>
                <c:pt idx="0">
                  <c:v>Wettbewerber über Resalevorleistung der Deutschen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aktuell'!$F$363:$P$363</c:f>
              <c:numCache>
                <c:formatCode>0.0</c:formatCode>
                <c:ptCount val="11"/>
                <c:pt idx="0">
                  <c:v>1.3</c:v>
                </c:pt>
                <c:pt idx="1">
                  <c:v>1.2</c:v>
                </c:pt>
                <c:pt idx="2">
                  <c:v>1.4</c:v>
                </c:pt>
                <c:pt idx="3">
                  <c:v>1.6</c:v>
                </c:pt>
                <c:pt idx="4">
                  <c:v>2</c:v>
                </c:pt>
                <c:pt idx="5">
                  <c:v>2.6</c:v>
                </c:pt>
                <c:pt idx="6">
                  <c:v>2.9</c:v>
                </c:pt>
                <c:pt idx="7">
                  <c:v>2.2000000000000002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8-4BA7-94F6-566FC4FF765C}"/>
            </c:ext>
          </c:extLst>
        </c:ser>
        <c:ser>
          <c:idx val="2"/>
          <c:order val="2"/>
          <c:tx>
            <c:strRef>
              <c:f>'TB aktuell'!$B$364</c:f>
              <c:strCache>
                <c:ptCount val="1"/>
                <c:pt idx="0">
                  <c:v>Wettbewerber über Bitstromvorleistung der Deutschen Telekom AG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aktuell'!$F$364:$P$364</c:f>
              <c:numCache>
                <c:formatCode>0.0</c:formatCode>
                <c:ptCount val="11"/>
                <c:pt idx="0">
                  <c:v>0.7</c:v>
                </c:pt>
                <c:pt idx="1">
                  <c:v>0.6</c:v>
                </c:pt>
                <c:pt idx="2">
                  <c:v>0.6</c:v>
                </c:pt>
                <c:pt idx="3">
                  <c:v>0.9</c:v>
                </c:pt>
                <c:pt idx="4">
                  <c:v>1.2</c:v>
                </c:pt>
                <c:pt idx="5">
                  <c:v>1.7</c:v>
                </c:pt>
                <c:pt idx="6">
                  <c:v>2.9</c:v>
                </c:pt>
                <c:pt idx="7">
                  <c:v>4.5</c:v>
                </c:pt>
                <c:pt idx="8">
                  <c:v>5.5</c:v>
                </c:pt>
                <c:pt idx="9">
                  <c:v>5.9</c:v>
                </c:pt>
                <c:pt idx="10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8-4BA7-94F6-566FC4FF765C}"/>
            </c:ext>
          </c:extLst>
        </c:ser>
        <c:ser>
          <c:idx val="3"/>
          <c:order val="3"/>
          <c:tx>
            <c:strRef>
              <c:f>'TB aktuell'!$B$365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>
                        <a:lumMod val="9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aktuell'!$F$365:$P$365</c:f>
              <c:numCache>
                <c:formatCode>0.0</c:formatCode>
                <c:ptCount val="11"/>
                <c:pt idx="0">
                  <c:v>9.1999999999999993</c:v>
                </c:pt>
                <c:pt idx="1">
                  <c:v>9.1</c:v>
                </c:pt>
                <c:pt idx="2">
                  <c:v>8.9</c:v>
                </c:pt>
                <c:pt idx="3">
                  <c:v>8.5</c:v>
                </c:pt>
                <c:pt idx="4">
                  <c:v>7.7</c:v>
                </c:pt>
                <c:pt idx="5">
                  <c:v>6.8</c:v>
                </c:pt>
                <c:pt idx="6">
                  <c:v>5.8</c:v>
                </c:pt>
                <c:pt idx="7">
                  <c:v>5</c:v>
                </c:pt>
                <c:pt idx="8">
                  <c:v>4.5</c:v>
                </c:pt>
                <c:pt idx="9">
                  <c:v>4</c:v>
                </c:pt>
                <c:pt idx="10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8-4BA7-94F6-566FC4FF765C}"/>
            </c:ext>
          </c:extLst>
        </c:ser>
        <c:ser>
          <c:idx val="4"/>
          <c:order val="4"/>
          <c:tx>
            <c:strRef>
              <c:f>'TB aktuell'!$B$366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aktuell'!$F$366:$P$366</c:f>
              <c:numCache>
                <c:formatCode>0.0</c:formatCode>
                <c:ptCount val="11"/>
                <c:pt idx="0">
                  <c:v>23.5</c:v>
                </c:pt>
                <c:pt idx="1">
                  <c:v>23.3</c:v>
                </c:pt>
                <c:pt idx="2">
                  <c:v>23.2</c:v>
                </c:pt>
                <c:pt idx="3">
                  <c:v>23.3</c:v>
                </c:pt>
                <c:pt idx="4">
                  <c:v>23.5</c:v>
                </c:pt>
                <c:pt idx="5">
                  <c:v>24</c:v>
                </c:pt>
                <c:pt idx="6">
                  <c:v>24.7</c:v>
                </c:pt>
                <c:pt idx="7">
                  <c:v>25</c:v>
                </c:pt>
                <c:pt idx="8">
                  <c:v>25.3</c:v>
                </c:pt>
                <c:pt idx="9">
                  <c:v>25.4</c:v>
                </c:pt>
                <c:pt idx="10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8-4BA7-94F6-566FC4FF7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083010979261395"/>
          <c:y val="0.87931130087612286"/>
          <c:w val="0.7075398649098823"/>
          <c:h val="0.11146155173509886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Aktive Breitbandanschlüsse über HFC-Netze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 aktuell'!$B$402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FFA45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aktuell'!$C$401:$M$401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Q2/2021</c:v>
                </c:pt>
              </c:strCache>
            </c:strRef>
          </c:cat>
          <c:val>
            <c:numRef>
              <c:f>'TB aktuell'!$C$402:$M$402</c:f>
              <c:numCache>
                <c:formatCode>#,##0.0</c:formatCode>
                <c:ptCount val="11"/>
                <c:pt idx="0">
                  <c:v>3.5</c:v>
                </c:pt>
                <c:pt idx="1">
                  <c:v>4.3</c:v>
                </c:pt>
                <c:pt idx="2">
                  <c:v>5.0999999999999996</c:v>
                </c:pt>
                <c:pt idx="3">
                  <c:v>5.9</c:v>
                </c:pt>
                <c:pt idx="4">
                  <c:v>6.6</c:v>
                </c:pt>
                <c:pt idx="5">
                  <c:v>7.2</c:v>
                </c:pt>
                <c:pt idx="6">
                  <c:v>7.7</c:v>
                </c:pt>
                <c:pt idx="7">
                  <c:v>8</c:v>
                </c:pt>
                <c:pt idx="8">
                  <c:v>8.3000000000000007</c:v>
                </c:pt>
                <c:pt idx="9">
                  <c:v>8.6999999999999993</c:v>
                </c:pt>
                <c:pt idx="1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7-4AA7-AB89-AEA000677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Datenvolumen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'TB aktuell'!$B$522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8DB1D8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 aktuell'!$F$521:$P$521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2021e</c:v>
                </c:pt>
              </c:strCache>
            </c:strRef>
          </c:cat>
          <c:val>
            <c:numRef>
              <c:f>'TB aktuell'!$F$522:$P$522</c:f>
              <c:numCache>
                <c:formatCode>0</c:formatCode>
                <c:ptCount val="11"/>
                <c:pt idx="0">
                  <c:v>6</c:v>
                </c:pt>
                <c:pt idx="1">
                  <c:v>7</c:v>
                </c:pt>
                <c:pt idx="2">
                  <c:v>10</c:v>
                </c:pt>
                <c:pt idx="3">
                  <c:v>12</c:v>
                </c:pt>
                <c:pt idx="4">
                  <c:v>17</c:v>
                </c:pt>
                <c:pt idx="5">
                  <c:v>28</c:v>
                </c:pt>
                <c:pt idx="6">
                  <c:v>39</c:v>
                </c:pt>
                <c:pt idx="7">
                  <c:v>46</c:v>
                </c:pt>
                <c:pt idx="8">
                  <c:v>60</c:v>
                </c:pt>
                <c:pt idx="9">
                  <c:v>81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89-4ABE-9EBA-4115B9981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4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'TB aktuell'!$B$523</c:f>
              <c:strCache>
                <c:ptCount val="1"/>
                <c:pt idx="0">
                  <c:v>Datenvolumen im Durchschnitt pro Nutzer und Monat in GB</c:v>
                </c:pt>
              </c:strCache>
            </c:strRef>
          </c:tx>
          <c:spPr>
            <a:solidFill>
              <a:srgbClr val="417DB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 aktuell'!$F$521:$O$521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'TB aktuell'!$F$523:$P$523</c:f>
              <c:numCache>
                <c:formatCode>0</c:formatCode>
                <c:ptCount val="11"/>
                <c:pt idx="0">
                  <c:v>17</c:v>
                </c:pt>
                <c:pt idx="1">
                  <c:v>21</c:v>
                </c:pt>
                <c:pt idx="2">
                  <c:v>29</c:v>
                </c:pt>
                <c:pt idx="3">
                  <c:v>34</c:v>
                </c:pt>
                <c:pt idx="4">
                  <c:v>47</c:v>
                </c:pt>
                <c:pt idx="5">
                  <c:v>74</c:v>
                </c:pt>
                <c:pt idx="6">
                  <c:v>98</c:v>
                </c:pt>
                <c:pt idx="7">
                  <c:v>112</c:v>
                </c:pt>
                <c:pt idx="8">
                  <c:v>142</c:v>
                </c:pt>
                <c:pt idx="9">
                  <c:v>187</c:v>
                </c:pt>
                <c:pt idx="10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9-4ABE-9EBA-4115B9981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4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32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0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0.1260011755870758"/>
          <c:y val="0.89858435050990515"/>
          <c:w val="0.61635281800634378"/>
          <c:h val="6.8357798250425303E-2"/>
        </c:manualLayout>
      </c:layout>
      <c:overlay val="0"/>
      <c:spPr>
        <a:ln>
          <a:noFill/>
        </a:ln>
      </c:spPr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6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5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chart" Target="../charts/chart18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hyperlink" Target="https://www.smard.de/blob/4080/f7f6debfd972de2f255620878b63cce4/creative-commons-data.png" TargetMode="External"/><Relationship Id="rId10" Type="http://schemas.openxmlformats.org/officeDocument/2006/relationships/chart" Target="../charts/chart10.xml"/><Relationship Id="rId19" Type="http://schemas.openxmlformats.org/officeDocument/2006/relationships/chart" Target="../charts/chart17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1146175</xdr:colOff>
      <xdr:row>47</xdr:row>
      <xdr:rowOff>65086</xdr:rowOff>
    </xdr:from>
    <xdr:ext cx="9017000" cy="5410200"/>
    <xdr:graphicFrame macro="">
      <xdr:nvGraphicFramePr>
        <xdr:cNvPr id="2" name="Grafik Nr.: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3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1146175</xdr:colOff>
      <xdr:row>206</xdr:row>
      <xdr:rowOff>88900</xdr:rowOff>
    </xdr:from>
    <xdr:ext cx="9017000" cy="5410200"/>
    <xdr:graphicFrame macro="">
      <xdr:nvGraphicFramePr>
        <xdr:cNvPr id="4" name="Grafik Nr.: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1146175</xdr:colOff>
      <xdr:row>246</xdr:row>
      <xdr:rowOff>9526</xdr:rowOff>
    </xdr:from>
    <xdr:ext cx="9017000" cy="5410200"/>
    <xdr:graphicFrame macro="">
      <xdr:nvGraphicFramePr>
        <xdr:cNvPr id="5" name="Grafik Nr.: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1146175</xdr:colOff>
      <xdr:row>285</xdr:row>
      <xdr:rowOff>120650</xdr:rowOff>
    </xdr:from>
    <xdr:ext cx="9017000" cy="5410200"/>
    <xdr:graphicFrame macro="">
      <xdr:nvGraphicFramePr>
        <xdr:cNvPr id="6" name="Grafik Nr.: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1146175</xdr:colOff>
      <xdr:row>326</xdr:row>
      <xdr:rowOff>144778</xdr:rowOff>
    </xdr:from>
    <xdr:ext cx="9017000" cy="5410200"/>
    <xdr:graphicFrame macro="">
      <xdr:nvGraphicFramePr>
        <xdr:cNvPr id="7" name="Grafik Nr.: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367</xdr:row>
      <xdr:rowOff>25400</xdr:rowOff>
    </xdr:from>
    <xdr:ext cx="9017000" cy="5410200"/>
    <xdr:graphicFrame macro="">
      <xdr:nvGraphicFramePr>
        <xdr:cNvPr id="8" name="Grafik Nr.: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1146175</xdr:colOff>
      <xdr:row>403</xdr:row>
      <xdr:rowOff>168276</xdr:rowOff>
    </xdr:from>
    <xdr:ext cx="9017000" cy="5410200"/>
    <xdr:graphicFrame macro="">
      <xdr:nvGraphicFramePr>
        <xdr:cNvPr id="9" name="Grafik Nr.: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oneCellAnchor>
    <xdr:from>
      <xdr:col>1</xdr:col>
      <xdr:colOff>1146175</xdr:colOff>
      <xdr:row>526</xdr:row>
      <xdr:rowOff>128587</xdr:rowOff>
    </xdr:from>
    <xdr:ext cx="9017000" cy="5410200"/>
    <xdr:graphicFrame macro="">
      <xdr:nvGraphicFramePr>
        <xdr:cNvPr id="10" name="Grafik Nr.: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oneCellAnchor>
  <xdr:twoCellAnchor>
    <xdr:from>
      <xdr:col>1</xdr:col>
      <xdr:colOff>1146175</xdr:colOff>
      <xdr:row>725</xdr:row>
      <xdr:rowOff>148295</xdr:rowOff>
    </xdr:from>
    <xdr:to>
      <xdr:col>12</xdr:col>
      <xdr:colOff>38100</xdr:colOff>
      <xdr:row>755</xdr:row>
      <xdr:rowOff>33995</xdr:rowOff>
    </xdr:to>
    <xdr:graphicFrame macro="">
      <xdr:nvGraphicFramePr>
        <xdr:cNvPr id="11" name="Grafik Nr.: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</xdr:col>
      <xdr:colOff>1146175</xdr:colOff>
      <xdr:row>445</xdr:row>
      <xdr:rowOff>80595</xdr:rowOff>
    </xdr:from>
    <xdr:ext cx="9017000" cy="5410200"/>
    <xdr:graphicFrame macro="">
      <xdr:nvGraphicFramePr>
        <xdr:cNvPr id="12" name="Grafik Nr.: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1146175</xdr:colOff>
      <xdr:row>843</xdr:row>
      <xdr:rowOff>75430</xdr:rowOff>
    </xdr:from>
    <xdr:ext cx="9017000" cy="5410200"/>
    <xdr:graphicFrame macro="">
      <xdr:nvGraphicFramePr>
        <xdr:cNvPr id="13" name="Grafik Nr.: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oneCellAnchor>
    <xdr:from>
      <xdr:col>1</xdr:col>
      <xdr:colOff>1146175</xdr:colOff>
      <xdr:row>883</xdr:row>
      <xdr:rowOff>30802</xdr:rowOff>
    </xdr:from>
    <xdr:ext cx="9017000" cy="5410200"/>
    <xdr:graphicFrame macro="">
      <xdr:nvGraphicFramePr>
        <xdr:cNvPr id="14" name="Grafik Nr.: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oneCellAnchor>
  <xdr:twoCellAnchor>
    <xdr:from>
      <xdr:col>1</xdr:col>
      <xdr:colOff>1146175</xdr:colOff>
      <xdr:row>688</xdr:row>
      <xdr:rowOff>28452</xdr:rowOff>
    </xdr:from>
    <xdr:to>
      <xdr:col>12</xdr:col>
      <xdr:colOff>38100</xdr:colOff>
      <xdr:row>718</xdr:row>
      <xdr:rowOff>9402</xdr:rowOff>
    </xdr:to>
    <xdr:graphicFrame macro="">
      <xdr:nvGraphicFramePr>
        <xdr:cNvPr id="15" name="Grafik Nr.: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</xdr:col>
      <xdr:colOff>31750</xdr:colOff>
      <xdr:row>1174</xdr:row>
      <xdr:rowOff>53937</xdr:rowOff>
    </xdr:from>
    <xdr:to>
      <xdr:col>3</xdr:col>
      <xdr:colOff>66675</xdr:colOff>
      <xdr:row>1176</xdr:row>
      <xdr:rowOff>0</xdr:rowOff>
    </xdr:to>
    <xdr:pic>
      <xdr:nvPicPr>
        <xdr:cNvPr id="16" name="Grafik 1" descr="CC-BY 4.0">
          <a:hlinkClick xmlns:r="http://schemas.openxmlformats.org/officeDocument/2006/relationships" r:id="rId15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2226722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1146175</xdr:colOff>
      <xdr:row>967</xdr:row>
      <xdr:rowOff>3663</xdr:rowOff>
    </xdr:from>
    <xdr:ext cx="9017000" cy="5410200"/>
    <xdr:graphicFrame macro="">
      <xdr:nvGraphicFramePr>
        <xdr:cNvPr id="17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oneCellAnchor>
  <xdr:twoCellAnchor editAs="oneCell">
    <xdr:from>
      <xdr:col>1</xdr:col>
      <xdr:colOff>1146175</xdr:colOff>
      <xdr:row>607</xdr:row>
      <xdr:rowOff>10583</xdr:rowOff>
    </xdr:from>
    <xdr:to>
      <xdr:col>12</xdr:col>
      <xdr:colOff>38100</xdr:colOff>
      <xdr:row>636</xdr:row>
      <xdr:rowOff>172508</xdr:rowOff>
    </xdr:to>
    <xdr:graphicFrame macro="">
      <xdr:nvGraphicFramePr>
        <xdr:cNvPr id="20" name="Diagramm 19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absoluteAnchor>
    <xdr:pos x="1270000" y="146335171"/>
    <xdr:ext cx="9017000" cy="5410200"/>
    <xdr:graphicFrame macro="">
      <xdr:nvGraphicFramePr>
        <xdr:cNvPr id="21" name="Diagramm 20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absoluteAnchor>
  <xdr:twoCellAnchor>
    <xdr:from>
      <xdr:col>1</xdr:col>
      <xdr:colOff>1146175</xdr:colOff>
      <xdr:row>564</xdr:row>
      <xdr:rowOff>114299</xdr:rowOff>
    </xdr:from>
    <xdr:to>
      <xdr:col>12</xdr:col>
      <xdr:colOff>38100</xdr:colOff>
      <xdr:row>593</xdr:row>
      <xdr:rowOff>171449</xdr:rowOff>
    </xdr:to>
    <xdr:graphicFrame macro="">
      <xdr:nvGraphicFramePr>
        <xdr:cNvPr id="22" name="Diagramm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0.37506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52312" y="223861"/>
          <a:ext cx="3470860" cy="463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1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1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1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0.14855</cdr:x>
      <cdr:y>0.79184</cdr:y>
    </cdr:from>
    <cdr:to>
      <cdr:x>0.85777</cdr:x>
      <cdr:y>0.84887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6375" y="4363935"/>
          <a:ext cx="7048499" cy="3143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 2019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2020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2021e</a:t>
          </a:r>
        </a:p>
        <a:p xmlns:a="http://schemas.openxmlformats.org/drawingml/2006/main">
          <a:endParaRPr lang="de-DE" sz="1100" b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0.3627</cdr:x>
      <cdr:y>0.06591</cdr:y>
    </cdr:from>
    <cdr:to>
      <cdr:x>0.70191</cdr:x>
      <cdr:y>0.13409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360964" y="394607"/>
          <a:ext cx="3143250" cy="4082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0.07896</cdr:x>
      <cdr:y>0.08659</cdr:y>
    </cdr:from>
    <cdr:to>
      <cdr:x>0.6475</cdr:x>
      <cdr:y>0.23184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732691" y="545123"/>
          <a:ext cx="5275385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0.07012</cdr:x>
      <cdr:y>0.09125</cdr:y>
    </cdr:from>
    <cdr:to>
      <cdr:x>0.16867</cdr:x>
      <cdr:y>0.2365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650631" y="57443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0.07381</cdr:x>
      <cdr:y>0.0451</cdr:y>
    </cdr:from>
    <cdr:to>
      <cdr:x>0.43732</cdr:x>
      <cdr:y>0.10743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665523" y="243987"/>
          <a:ext cx="3277827" cy="337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Leistungen pro aktiver SIM-Karte und Monat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0.09299</cdr:x>
      <cdr:y>0.83861</cdr:y>
    </cdr:from>
    <cdr:to>
      <cdr:x>0.52711</cdr:x>
      <cdr:y>0.90358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838525" y="4537054"/>
          <a:ext cx="3914449" cy="3515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Außenumsatzerlöse mit Vorleistungen:</a:t>
          </a:r>
          <a:r>
            <a:rPr lang="de-DE" sz="1100" baseline="0">
              <a:latin typeface="Arial" panose="020B0604020202020204" pitchFamily="34" charset="0"/>
              <a:cs typeface="Arial" panose="020B0604020202020204" pitchFamily="34" charset="0"/>
            </a:rPr>
            <a:t>  ca. 6,8 Mrd. €</a:t>
          </a:r>
          <a:endParaRPr lang="de-DE" sz="11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undesnetzagentur.de/SharedDocs/Mediathek/Berichte/2021/TTB20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W1239"/>
  <sheetViews>
    <sheetView showGridLines="0" tabSelected="1" zoomScaleNormal="100" zoomScaleSheetLayoutView="30" workbookViewId="0">
      <selection activeCell="B4" sqref="B4:P4"/>
    </sheetView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20" width="11" style="2"/>
    <col min="21" max="16384" width="11" style="1"/>
  </cols>
  <sheetData>
    <row r="1" spans="2:18" s="4" customFormat="1" ht="15" customHeight="1" x14ac:dyDescent="0.2">
      <c r="B1" s="365" t="s">
        <v>227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</row>
    <row r="2" spans="2:18" s="4" customFormat="1" ht="15" customHeight="1" x14ac:dyDescent="0.2">
      <c r="B2" s="366" t="s">
        <v>228</v>
      </c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  <c r="O2" s="366"/>
      <c r="P2" s="366"/>
    </row>
    <row r="3" spans="2:18" s="4" customFormat="1" ht="15" customHeight="1" x14ac:dyDescent="0.2"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</row>
    <row r="4" spans="2:18" s="4" customFormat="1" ht="15" customHeight="1" x14ac:dyDescent="0.2">
      <c r="B4" s="360" t="s">
        <v>168</v>
      </c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12"/>
      <c r="R4" s="12"/>
    </row>
    <row r="5" spans="2:18" s="4" customFormat="1" ht="15" customHeight="1" x14ac:dyDescent="0.2">
      <c r="B5" s="360" t="s">
        <v>167</v>
      </c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</row>
    <row r="6" spans="2:18" s="4" customFormat="1" ht="15" customHeight="1" x14ac:dyDescent="0.2">
      <c r="B6" s="360" t="s">
        <v>166</v>
      </c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</row>
    <row r="7" spans="2:18" s="4" customFormat="1" ht="15" customHeight="1" x14ac:dyDescent="0.2">
      <c r="B7" s="360" t="s">
        <v>165</v>
      </c>
      <c r="C7" s="360"/>
      <c r="D7" s="360"/>
      <c r="E7" s="360"/>
      <c r="F7" s="360"/>
      <c r="G7" s="360"/>
      <c r="H7" s="360"/>
      <c r="I7" s="360"/>
      <c r="J7" s="360"/>
      <c r="K7" s="360"/>
      <c r="L7" s="360"/>
      <c r="M7" s="360"/>
      <c r="N7" s="360"/>
      <c r="O7" s="360"/>
      <c r="P7" s="360"/>
    </row>
    <row r="8" spans="2:18" s="4" customFormat="1" ht="15" customHeight="1" x14ac:dyDescent="0.2">
      <c r="B8" s="360" t="s">
        <v>164</v>
      </c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</row>
    <row r="9" spans="2:18" s="4" customFormat="1" ht="15" customHeight="1" x14ac:dyDescent="0.2">
      <c r="B9" s="360" t="s">
        <v>163</v>
      </c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</row>
    <row r="10" spans="2:18" s="4" customFormat="1" ht="15" customHeight="1" x14ac:dyDescent="0.2">
      <c r="B10" s="360" t="s">
        <v>162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</row>
    <row r="11" spans="2:18" s="4" customFormat="1" ht="15" customHeight="1" x14ac:dyDescent="0.2">
      <c r="B11" s="360" t="s">
        <v>161</v>
      </c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0"/>
      <c r="P11" s="360"/>
    </row>
    <row r="12" spans="2:18" s="4" customFormat="1" ht="15" customHeight="1" x14ac:dyDescent="0.2">
      <c r="B12" s="360" t="s">
        <v>160</v>
      </c>
      <c r="C12" s="360"/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</row>
    <row r="13" spans="2:18" s="4" customFormat="1" ht="15" customHeight="1" x14ac:dyDescent="0.2">
      <c r="B13" s="360" t="s">
        <v>159</v>
      </c>
      <c r="C13" s="360"/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</row>
    <row r="14" spans="2:18" s="4" customFormat="1" ht="15" customHeight="1" x14ac:dyDescent="0.2">
      <c r="B14" s="360" t="s">
        <v>181</v>
      </c>
      <c r="C14" s="360"/>
      <c r="D14" s="360"/>
      <c r="E14" s="360"/>
      <c r="F14" s="360"/>
      <c r="G14" s="360"/>
      <c r="H14" s="360"/>
      <c r="I14" s="360"/>
      <c r="J14" s="360"/>
      <c r="K14" s="360"/>
      <c r="L14" s="360"/>
      <c r="M14" s="360"/>
      <c r="N14" s="360"/>
      <c r="O14" s="360"/>
      <c r="P14" s="360"/>
    </row>
    <row r="15" spans="2:18" s="4" customFormat="1" ht="15" customHeight="1" x14ac:dyDescent="0.2">
      <c r="B15" s="334" t="s">
        <v>169</v>
      </c>
      <c r="C15" s="334"/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</row>
    <row r="16" spans="2:18" s="4" customFormat="1" ht="15" customHeight="1" x14ac:dyDescent="0.2">
      <c r="B16" s="363" t="s">
        <v>222</v>
      </c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R16" s="12"/>
    </row>
    <row r="17" spans="2:18" s="4" customFormat="1" ht="15" customHeight="1" x14ac:dyDescent="0.2">
      <c r="B17" s="343" t="s">
        <v>170</v>
      </c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12"/>
      <c r="R17" s="12"/>
    </row>
    <row r="18" spans="2:18" s="4" customFormat="1" ht="15" customHeight="1" x14ac:dyDescent="0.2">
      <c r="B18" s="343" t="s">
        <v>171</v>
      </c>
      <c r="C18" s="343"/>
      <c r="D18" s="343"/>
      <c r="E18" s="343"/>
      <c r="F18" s="343"/>
      <c r="G18" s="343"/>
      <c r="H18" s="343"/>
      <c r="I18" s="343"/>
      <c r="J18" s="343"/>
      <c r="K18" s="343"/>
      <c r="L18" s="343"/>
      <c r="M18" s="343"/>
      <c r="N18" s="343"/>
      <c r="O18" s="343"/>
      <c r="P18" s="343"/>
      <c r="R18" s="12"/>
    </row>
    <row r="19" spans="2:18" s="4" customFormat="1" ht="15" customHeight="1" x14ac:dyDescent="0.2">
      <c r="B19" s="342" t="s">
        <v>174</v>
      </c>
      <c r="C19" s="342"/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R19" s="12"/>
    </row>
    <row r="20" spans="2:18" s="4" customFormat="1" ht="15" customHeight="1" x14ac:dyDescent="0.2">
      <c r="B20" s="343" t="s">
        <v>172</v>
      </c>
      <c r="C20" s="343"/>
      <c r="D20" s="343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R20" s="12"/>
    </row>
    <row r="21" spans="2:18" s="4" customFormat="1" ht="15" customHeight="1" x14ac:dyDescent="0.2">
      <c r="B21" s="342" t="s">
        <v>173</v>
      </c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R21" s="12"/>
    </row>
    <row r="22" spans="2:18" s="4" customFormat="1" ht="15" customHeight="1" x14ac:dyDescent="0.2">
      <c r="B22" s="343" t="s">
        <v>175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12"/>
      <c r="R22" s="12"/>
    </row>
    <row r="23" spans="2:18" s="4" customFormat="1" ht="15" customHeight="1" x14ac:dyDescent="0.2">
      <c r="B23" s="342" t="s">
        <v>176</v>
      </c>
      <c r="C23" s="342"/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342"/>
      <c r="P23" s="342"/>
      <c r="R23" s="12"/>
    </row>
    <row r="24" spans="2:18" s="4" customFormat="1" ht="15" customHeight="1" x14ac:dyDescent="0.2">
      <c r="B24" s="344" t="s">
        <v>177</v>
      </c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344"/>
      <c r="O24" s="344"/>
      <c r="P24" s="344"/>
      <c r="R24" s="12"/>
    </row>
    <row r="25" spans="2:18" s="4" customFormat="1" ht="15" customHeight="1" x14ac:dyDescent="0.2">
      <c r="B25" s="342" t="s">
        <v>178</v>
      </c>
      <c r="C25" s="342"/>
      <c r="D25" s="342"/>
      <c r="E25" s="342"/>
      <c r="F25" s="342"/>
      <c r="G25" s="342"/>
      <c r="H25" s="342"/>
      <c r="I25" s="342"/>
      <c r="J25" s="342"/>
      <c r="K25" s="342"/>
      <c r="L25" s="342"/>
      <c r="M25" s="342"/>
      <c r="N25" s="342"/>
      <c r="O25" s="342"/>
      <c r="P25" s="342"/>
      <c r="Q25" s="12"/>
      <c r="R25" s="12"/>
    </row>
    <row r="26" spans="2:18" s="4" customFormat="1" ht="15" customHeight="1" x14ac:dyDescent="0.2">
      <c r="B26" s="342" t="s">
        <v>179</v>
      </c>
      <c r="C26" s="342"/>
      <c r="D26" s="342"/>
      <c r="E26" s="342"/>
      <c r="F26" s="342"/>
      <c r="G26" s="342"/>
      <c r="H26" s="342"/>
      <c r="I26" s="342"/>
      <c r="J26" s="342"/>
      <c r="K26" s="342"/>
      <c r="L26" s="342"/>
      <c r="M26" s="342"/>
      <c r="N26" s="342"/>
      <c r="O26" s="342"/>
      <c r="P26" s="342"/>
      <c r="Q26" s="12"/>
      <c r="R26" s="12"/>
    </row>
    <row r="27" spans="2:18" s="4" customFormat="1" ht="15" customHeight="1" x14ac:dyDescent="0.2">
      <c r="B27" s="341" t="s">
        <v>182</v>
      </c>
      <c r="C27" s="342"/>
      <c r="D27" s="342"/>
      <c r="E27" s="342"/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R27" s="12"/>
    </row>
    <row r="28" spans="2:18" s="4" customFormat="1" ht="15" customHeight="1" x14ac:dyDescent="0.2">
      <c r="B28" s="334" t="s">
        <v>180</v>
      </c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12"/>
      <c r="R28" s="12"/>
    </row>
    <row r="29" spans="2:18" s="4" customFormat="1" ht="15" customHeight="1" x14ac:dyDescent="0.2">
      <c r="B29" s="334" t="s">
        <v>183</v>
      </c>
      <c r="C29" s="334"/>
      <c r="D29" s="334"/>
      <c r="E29" s="334"/>
      <c r="F29" s="334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R29" s="12"/>
    </row>
    <row r="30" spans="2:18" s="4" customFormat="1" ht="15" customHeight="1" x14ac:dyDescent="0.2">
      <c r="B30" s="364" t="s">
        <v>221</v>
      </c>
      <c r="C30" s="364"/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</row>
    <row r="31" spans="2:18" s="4" customFormat="1" ht="15" customHeight="1" x14ac:dyDescent="0.2">
      <c r="B31" s="334" t="s">
        <v>220</v>
      </c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334"/>
      <c r="P31" s="334"/>
    </row>
    <row r="32" spans="2:18" s="4" customFormat="1" ht="15" customHeight="1" x14ac:dyDescent="0.2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20" s="4" customFormat="1" ht="15" customHeight="1" x14ac:dyDescent="0.2">
      <c r="B33" s="329" t="s">
        <v>20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20" s="4" customFormat="1" ht="15" customHeight="1" x14ac:dyDescent="0.2"/>
    <row r="35" spans="1:20" s="4" customFormat="1" ht="15" customHeight="1" x14ac:dyDescent="0.2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 s="12"/>
    </row>
    <row r="36" spans="1:20" s="4" customFormat="1" ht="15" customHeight="1" x14ac:dyDescent="0.2">
      <c r="B36" s="13"/>
      <c r="Q36" s="12"/>
    </row>
    <row r="37" spans="1:20" s="4" customFormat="1" ht="15" customHeight="1" x14ac:dyDescent="0.2">
      <c r="Q37" s="12"/>
    </row>
    <row r="38" spans="1:20" s="4" customFormat="1" ht="15" customHeight="1" x14ac:dyDescent="0.2">
      <c r="A38" s="4" t="s">
        <v>158</v>
      </c>
      <c r="Q38" s="12"/>
    </row>
    <row r="39" spans="1:20" s="4" customFormat="1" ht="15" customHeight="1" x14ac:dyDescent="0.2"/>
    <row r="40" spans="1:20" s="11" customFormat="1" ht="33" customHeight="1" x14ac:dyDescent="0.2">
      <c r="A40" s="15"/>
      <c r="B40" s="15" t="s">
        <v>157</v>
      </c>
      <c r="C40" s="15"/>
      <c r="D40" s="15"/>
      <c r="E40" s="15"/>
      <c r="F40" s="15"/>
      <c r="G40" s="15"/>
      <c r="H40" s="16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</row>
    <row r="41" spans="1:20" ht="15" customHeight="1" x14ac:dyDescent="0.25">
      <c r="A41" s="17"/>
      <c r="B41" s="18" t="s">
        <v>140</v>
      </c>
      <c r="C41" s="19">
        <v>2011</v>
      </c>
      <c r="D41" s="19">
        <v>2012</v>
      </c>
      <c r="E41" s="19">
        <v>2013</v>
      </c>
      <c r="F41" s="19">
        <v>2014</v>
      </c>
      <c r="G41" s="19">
        <v>2015</v>
      </c>
      <c r="H41" s="19">
        <v>2016</v>
      </c>
      <c r="I41" s="19">
        <v>2017</v>
      </c>
      <c r="J41" s="19">
        <v>2018</v>
      </c>
      <c r="K41" s="19">
        <v>2019</v>
      </c>
      <c r="L41" s="19">
        <v>2020</v>
      </c>
      <c r="M41" s="19" t="s">
        <v>31</v>
      </c>
      <c r="N41" s="20"/>
      <c r="O41" s="21"/>
      <c r="P41" s="17"/>
      <c r="Q41" s="17"/>
      <c r="R41" s="17"/>
      <c r="S41" s="17"/>
      <c r="T41" s="17"/>
    </row>
    <row r="42" spans="1:20" ht="15" customHeight="1" x14ac:dyDescent="0.2">
      <c r="A42" s="17"/>
      <c r="B42" s="22" t="s">
        <v>76</v>
      </c>
      <c r="C42" s="23">
        <v>57.8</v>
      </c>
      <c r="D42" s="23">
        <v>58</v>
      </c>
      <c r="E42" s="23">
        <v>57</v>
      </c>
      <c r="F42" s="23">
        <v>56.8</v>
      </c>
      <c r="G42" s="23">
        <v>57.4</v>
      </c>
      <c r="H42" s="23">
        <v>56.900000000000006</v>
      </c>
      <c r="I42" s="23">
        <v>56.7</v>
      </c>
      <c r="J42" s="23">
        <v>57</v>
      </c>
      <c r="K42" s="23">
        <v>57.5</v>
      </c>
      <c r="L42" s="23">
        <v>57.2</v>
      </c>
      <c r="M42" s="23">
        <v>57.400000000000006</v>
      </c>
      <c r="N42" s="24"/>
      <c r="O42" s="17"/>
      <c r="P42" s="17"/>
      <c r="Q42" s="17"/>
      <c r="R42" s="17"/>
      <c r="S42" s="17"/>
      <c r="T42" s="17"/>
    </row>
    <row r="43" spans="1:20" ht="15" customHeight="1" x14ac:dyDescent="0.2">
      <c r="A43" s="17"/>
      <c r="B43" s="22" t="s">
        <v>78</v>
      </c>
      <c r="C43" s="23">
        <v>26.4</v>
      </c>
      <c r="D43" s="23">
        <v>25.8</v>
      </c>
      <c r="E43" s="23">
        <v>25.4</v>
      </c>
      <c r="F43" s="23">
        <v>25</v>
      </c>
      <c r="G43" s="23">
        <v>25.1</v>
      </c>
      <c r="H43" s="23">
        <v>24.7</v>
      </c>
      <c r="I43" s="23">
        <v>24.6</v>
      </c>
      <c r="J43" s="23">
        <v>24.4</v>
      </c>
      <c r="K43" s="23">
        <v>24.6</v>
      </c>
      <c r="L43" s="23">
        <v>24.7</v>
      </c>
      <c r="M43" s="23">
        <v>24.7</v>
      </c>
      <c r="N43" s="24"/>
      <c r="O43" s="17"/>
      <c r="P43" s="17"/>
      <c r="Q43" s="17"/>
      <c r="R43" s="17"/>
      <c r="S43" s="17"/>
      <c r="T43" s="17"/>
    </row>
    <row r="44" spans="1:20" ht="15" customHeight="1" x14ac:dyDescent="0.2">
      <c r="A44" s="17"/>
      <c r="B44" s="22" t="s">
        <v>77</v>
      </c>
      <c r="C44" s="23">
        <v>31.4</v>
      </c>
      <c r="D44" s="23">
        <v>32.200000000000003</v>
      </c>
      <c r="E44" s="23">
        <v>31.6</v>
      </c>
      <c r="F44" s="23">
        <v>31.8</v>
      </c>
      <c r="G44" s="23">
        <v>32.299999999999997</v>
      </c>
      <c r="H44" s="23">
        <v>32.200000000000003</v>
      </c>
      <c r="I44" s="23">
        <v>32.1</v>
      </c>
      <c r="J44" s="23">
        <v>32.6</v>
      </c>
      <c r="K44" s="23">
        <v>32.9</v>
      </c>
      <c r="L44" s="23">
        <v>32.5</v>
      </c>
      <c r="M44" s="23">
        <v>32.700000000000003</v>
      </c>
      <c r="N44" s="24"/>
      <c r="O44" s="17"/>
      <c r="P44" s="17"/>
      <c r="Q44" s="17"/>
      <c r="R44" s="17"/>
      <c r="S44" s="17"/>
      <c r="T44" s="17"/>
    </row>
    <row r="45" spans="1:20" ht="15" customHeight="1" x14ac:dyDescent="0.2">
      <c r="A45" s="17"/>
      <c r="B45" s="25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</row>
    <row r="46" spans="1:20" x14ac:dyDescent="0.2">
      <c r="A46" s="17"/>
      <c r="B46" s="25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</row>
    <row r="47" spans="1:20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</row>
    <row r="48" spans="1:20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</row>
    <row r="49" spans="1:20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</row>
    <row r="50" spans="1:20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</row>
    <row r="51" spans="1:20" x14ac:dyDescent="0.2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</row>
    <row r="52" spans="1:20" x14ac:dyDescent="0.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</row>
    <row r="53" spans="1:20" x14ac:dyDescent="0.2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</row>
    <row r="54" spans="1:20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</row>
    <row r="55" spans="1:20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</row>
    <row r="56" spans="1:20" x14ac:dyDescent="0.2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</row>
    <row r="57" spans="1:20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</row>
    <row r="58" spans="1:20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</row>
    <row r="59" spans="1:20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</row>
    <row r="60" spans="1:20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</row>
    <row r="61" spans="1:20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</row>
    <row r="62" spans="1:20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</row>
    <row r="63" spans="1:20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</row>
    <row r="64" spans="1:20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</row>
    <row r="65" spans="1:20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</row>
    <row r="66" spans="1:20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</row>
    <row r="67" spans="1:20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</row>
    <row r="68" spans="1:20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</row>
    <row r="69" spans="1:20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</row>
    <row r="70" spans="1:20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</row>
    <row r="71" spans="1:20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</row>
    <row r="72" spans="1:20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</row>
    <row r="73" spans="1:20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</row>
    <row r="74" spans="1:20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</row>
    <row r="75" spans="1:20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</row>
    <row r="76" spans="1:20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</row>
    <row r="77" spans="1:20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</row>
    <row r="78" spans="1:20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</row>
    <row r="79" spans="1:20" s="10" customFormat="1" x14ac:dyDescent="0.2">
      <c r="A79" s="26"/>
      <c r="B79" s="27" t="s">
        <v>0</v>
      </c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</row>
    <row r="80" spans="1:20" ht="33" customHeight="1" thickBot="1" x14ac:dyDescent="0.25">
      <c r="A80" s="29"/>
      <c r="B80" s="30" t="s">
        <v>156</v>
      </c>
      <c r="C80" s="30"/>
      <c r="D80" s="31"/>
      <c r="E80" s="30"/>
      <c r="F80" s="32"/>
      <c r="G80" s="33"/>
      <c r="H80" s="30"/>
      <c r="I80" s="31"/>
      <c r="J80" s="30"/>
      <c r="K80" s="32"/>
      <c r="L80" s="33"/>
      <c r="M80" s="34"/>
      <c r="N80" s="34"/>
      <c r="O80" s="34"/>
      <c r="P80" s="34"/>
      <c r="Q80" s="34"/>
      <c r="R80" s="34"/>
      <c r="S80" s="34"/>
      <c r="T80" s="34"/>
    </row>
    <row r="81" spans="1:20" ht="14.25" customHeight="1" x14ac:dyDescent="0.2">
      <c r="A81" s="34"/>
      <c r="B81" s="35"/>
      <c r="C81" s="36"/>
      <c r="D81" s="36"/>
      <c r="E81" s="37">
        <v>2019</v>
      </c>
      <c r="F81" s="37"/>
      <c r="G81" s="38"/>
      <c r="H81" s="37" t="s">
        <v>155</v>
      </c>
      <c r="I81" s="37"/>
      <c r="J81" s="39"/>
      <c r="K81" s="37" t="s">
        <v>31</v>
      </c>
      <c r="L81" s="37"/>
      <c r="M81" s="38"/>
      <c r="N81" s="34"/>
      <c r="O81" s="34"/>
      <c r="P81" s="34"/>
      <c r="Q81" s="34"/>
      <c r="R81" s="34"/>
      <c r="S81" s="34"/>
      <c r="T81" s="34"/>
    </row>
    <row r="82" spans="1:20" ht="15" customHeight="1" x14ac:dyDescent="0.2">
      <c r="A82" s="34"/>
      <c r="B82" s="40"/>
      <c r="C82" s="41"/>
      <c r="D82" s="41"/>
      <c r="E82" s="42" t="s">
        <v>140</v>
      </c>
      <c r="F82" s="43" t="s">
        <v>25</v>
      </c>
      <c r="G82" s="42"/>
      <c r="H82" s="42" t="s">
        <v>140</v>
      </c>
      <c r="I82" s="43" t="s">
        <v>25</v>
      </c>
      <c r="J82" s="42"/>
      <c r="K82" s="42" t="s">
        <v>140</v>
      </c>
      <c r="L82" s="43" t="s">
        <v>25</v>
      </c>
      <c r="M82" s="42"/>
      <c r="N82" s="34"/>
      <c r="O82" s="34"/>
      <c r="P82" s="34"/>
      <c r="Q82" s="34"/>
      <c r="R82" s="34"/>
      <c r="S82" s="34"/>
      <c r="T82" s="34"/>
    </row>
    <row r="83" spans="1:20" ht="15" customHeight="1" x14ac:dyDescent="0.2">
      <c r="A83" s="34"/>
      <c r="B83" s="44" t="s">
        <v>154</v>
      </c>
      <c r="C83" s="45"/>
      <c r="D83" s="45"/>
      <c r="E83" s="45">
        <v>57.489999999999995</v>
      </c>
      <c r="F83" s="46"/>
      <c r="G83" s="47"/>
      <c r="H83" s="45">
        <v>57.19</v>
      </c>
      <c r="I83" s="46"/>
      <c r="J83" s="47"/>
      <c r="K83" s="45">
        <v>57.400000000000006</v>
      </c>
      <c r="L83" s="46"/>
      <c r="M83" s="47"/>
      <c r="N83" s="34"/>
      <c r="O83" s="34"/>
      <c r="P83" s="34"/>
      <c r="Q83" s="34"/>
      <c r="R83" s="34"/>
      <c r="S83" s="34"/>
      <c r="T83" s="34"/>
    </row>
    <row r="84" spans="1:20" ht="15" customHeight="1" x14ac:dyDescent="0.25">
      <c r="A84" s="34"/>
      <c r="B84" s="44" t="s">
        <v>153</v>
      </c>
      <c r="C84" s="48"/>
      <c r="D84" s="48"/>
      <c r="E84" s="48">
        <v>21.79</v>
      </c>
      <c r="F84" s="49">
        <v>100</v>
      </c>
      <c r="G84" s="50"/>
      <c r="H84" s="48">
        <v>24.630000000000003</v>
      </c>
      <c r="I84" s="51">
        <v>99.999999999999986</v>
      </c>
      <c r="J84" s="52"/>
      <c r="K84" s="48">
        <v>24.64</v>
      </c>
      <c r="L84" s="49">
        <v>99.999999999999986</v>
      </c>
      <c r="M84" s="52"/>
      <c r="N84" s="34"/>
      <c r="O84" s="34"/>
      <c r="P84" s="34"/>
      <c r="Q84" s="34"/>
      <c r="R84" s="34"/>
      <c r="S84" s="34"/>
      <c r="T84" s="34"/>
    </row>
    <row r="85" spans="1:20" ht="15" customHeight="1" x14ac:dyDescent="0.2">
      <c r="A85" s="34"/>
      <c r="B85" s="53" t="s">
        <v>151</v>
      </c>
      <c r="C85" s="54"/>
      <c r="D85" s="54"/>
      <c r="E85" s="54">
        <v>17.420000000000002</v>
      </c>
      <c r="F85" s="55">
        <v>79.944928866452514</v>
      </c>
      <c r="G85" s="56"/>
      <c r="H85" s="54">
        <v>20.04</v>
      </c>
      <c r="I85" s="55">
        <v>81.364190012180259</v>
      </c>
      <c r="J85" s="56"/>
      <c r="K85" s="54">
        <v>20.39</v>
      </c>
      <c r="L85" s="55">
        <v>82.751623376623371</v>
      </c>
      <c r="M85" s="56"/>
      <c r="N85" s="34"/>
      <c r="O85" s="34"/>
      <c r="P85" s="34"/>
      <c r="Q85" s="34"/>
      <c r="R85" s="34"/>
      <c r="S85" s="34"/>
      <c r="T85" s="34"/>
    </row>
    <row r="86" spans="1:20" ht="15" customHeight="1" x14ac:dyDescent="0.2">
      <c r="A86" s="34"/>
      <c r="B86" s="53" t="s">
        <v>148</v>
      </c>
      <c r="C86" s="54"/>
      <c r="D86" s="54"/>
      <c r="E86" s="54">
        <v>4.13</v>
      </c>
      <c r="F86" s="55">
        <v>18.953648462597521</v>
      </c>
      <c r="G86" s="56"/>
      <c r="H86" s="54">
        <v>4.17</v>
      </c>
      <c r="I86" s="55">
        <v>16.930572472594395</v>
      </c>
      <c r="J86" s="56"/>
      <c r="K86" s="54">
        <v>3.98</v>
      </c>
      <c r="L86" s="55">
        <v>16.152597402597401</v>
      </c>
      <c r="M86" s="56"/>
      <c r="N86" s="34"/>
      <c r="O86" s="34"/>
      <c r="P86" s="34"/>
      <c r="Q86" s="34"/>
      <c r="R86" s="34"/>
      <c r="S86" s="34"/>
      <c r="T86" s="34"/>
    </row>
    <row r="87" spans="1:20" ht="15" customHeight="1" x14ac:dyDescent="0.2">
      <c r="A87" s="34"/>
      <c r="B87" s="53" t="s">
        <v>146</v>
      </c>
      <c r="C87" s="54"/>
      <c r="D87" s="54"/>
      <c r="E87" s="54">
        <v>0.24</v>
      </c>
      <c r="F87" s="55">
        <v>1.101422670949977</v>
      </c>
      <c r="G87" s="56"/>
      <c r="H87" s="54">
        <v>0.42</v>
      </c>
      <c r="I87" s="55">
        <v>1.7052375152253347</v>
      </c>
      <c r="J87" s="56"/>
      <c r="K87" s="54">
        <v>0.27</v>
      </c>
      <c r="L87" s="55">
        <v>1.0957792207792207</v>
      </c>
      <c r="M87" s="56"/>
      <c r="N87" s="34"/>
      <c r="O87" s="34"/>
      <c r="P87" s="34"/>
      <c r="Q87" s="34"/>
      <c r="R87" s="34"/>
      <c r="S87" s="34"/>
      <c r="T87" s="34"/>
    </row>
    <row r="88" spans="1:20" ht="15" customHeight="1" x14ac:dyDescent="0.2">
      <c r="A88" s="34"/>
      <c r="B88" s="57" t="s">
        <v>152</v>
      </c>
      <c r="C88" s="48"/>
      <c r="D88" s="48"/>
      <c r="E88" s="48">
        <v>5.7700000000000005</v>
      </c>
      <c r="F88" s="49">
        <v>99.999999999999986</v>
      </c>
      <c r="G88" s="58" t="s">
        <v>150</v>
      </c>
      <c r="H88" s="48">
        <v>5.9399999999999995</v>
      </c>
      <c r="I88" s="49">
        <v>100</v>
      </c>
      <c r="J88" s="52"/>
      <c r="K88" s="48">
        <v>6.03</v>
      </c>
      <c r="L88" s="49">
        <v>100.00000000000001</v>
      </c>
      <c r="M88" s="59"/>
      <c r="N88" s="34"/>
      <c r="O88" s="34"/>
      <c r="P88" s="34"/>
      <c r="Q88" s="34"/>
      <c r="R88" s="34"/>
      <c r="S88" s="34"/>
      <c r="T88" s="34"/>
    </row>
    <row r="89" spans="1:20" ht="15" customHeight="1" x14ac:dyDescent="0.2">
      <c r="A89" s="34"/>
      <c r="B89" s="53" t="s">
        <v>151</v>
      </c>
      <c r="C89" s="54"/>
      <c r="D89" s="54"/>
      <c r="E89" s="54">
        <v>5.45</v>
      </c>
      <c r="F89" s="55">
        <v>94.454072790294617</v>
      </c>
      <c r="G89" s="56"/>
      <c r="H89" s="54">
        <v>5.64</v>
      </c>
      <c r="I89" s="55">
        <v>94.949494949494948</v>
      </c>
      <c r="J89" s="56"/>
      <c r="K89" s="54">
        <v>5.74</v>
      </c>
      <c r="L89" s="55">
        <v>95.190713101160867</v>
      </c>
      <c r="M89" s="56"/>
      <c r="N89" s="34"/>
      <c r="O89" s="34"/>
      <c r="P89" s="34"/>
      <c r="Q89" s="34"/>
      <c r="R89" s="34"/>
      <c r="S89" s="34"/>
      <c r="T89" s="34"/>
    </row>
    <row r="90" spans="1:20" ht="15" customHeight="1" x14ac:dyDescent="0.2">
      <c r="A90" s="34"/>
      <c r="B90" s="53" t="s">
        <v>148</v>
      </c>
      <c r="C90" s="54"/>
      <c r="D90" s="54"/>
      <c r="E90" s="54">
        <v>0.08</v>
      </c>
      <c r="F90" s="55">
        <v>1.386481802426343</v>
      </c>
      <c r="G90" s="56"/>
      <c r="H90" s="54">
        <v>0.08</v>
      </c>
      <c r="I90" s="55">
        <v>1.3468013468013469</v>
      </c>
      <c r="J90" s="56"/>
      <c r="K90" s="54">
        <v>0.1</v>
      </c>
      <c r="L90" s="55">
        <v>1.6583747927031509</v>
      </c>
      <c r="M90" s="56"/>
      <c r="N90" s="34"/>
      <c r="O90" s="34"/>
      <c r="P90" s="34"/>
      <c r="Q90" s="34"/>
      <c r="R90" s="34"/>
      <c r="S90" s="34"/>
      <c r="T90" s="34"/>
    </row>
    <row r="91" spans="1:20" ht="15" customHeight="1" x14ac:dyDescent="0.2">
      <c r="A91" s="34"/>
      <c r="B91" s="53" t="s">
        <v>146</v>
      </c>
      <c r="C91" s="54"/>
      <c r="D91" s="54"/>
      <c r="E91" s="54">
        <v>0.24</v>
      </c>
      <c r="F91" s="55">
        <v>4.159445407279029</v>
      </c>
      <c r="G91" s="56"/>
      <c r="H91" s="54">
        <v>0.22</v>
      </c>
      <c r="I91" s="55">
        <v>3.7037037037037042</v>
      </c>
      <c r="J91" s="56"/>
      <c r="K91" s="54">
        <v>0.19</v>
      </c>
      <c r="L91" s="55">
        <v>3.150912106135987</v>
      </c>
      <c r="M91" s="56"/>
      <c r="N91" s="34"/>
      <c r="O91" s="34"/>
      <c r="P91" s="34"/>
      <c r="Q91" s="34"/>
      <c r="R91" s="34"/>
      <c r="S91" s="34"/>
      <c r="T91" s="34"/>
    </row>
    <row r="92" spans="1:20" ht="15" customHeight="1" x14ac:dyDescent="0.2">
      <c r="A92" s="34"/>
      <c r="B92" s="44" t="s">
        <v>142</v>
      </c>
      <c r="C92" s="48"/>
      <c r="D92" s="48"/>
      <c r="E92" s="48">
        <v>26.599999999999998</v>
      </c>
      <c r="F92" s="49">
        <v>100.00000000000001</v>
      </c>
      <c r="G92" s="59"/>
      <c r="H92" s="48">
        <v>25.65</v>
      </c>
      <c r="I92" s="49">
        <v>100.00000000000001</v>
      </c>
      <c r="J92" s="59"/>
      <c r="K92" s="48">
        <v>25.84</v>
      </c>
      <c r="L92" s="49">
        <v>99.999999999999986</v>
      </c>
      <c r="M92" s="58" t="s">
        <v>150</v>
      </c>
      <c r="N92" s="34"/>
      <c r="O92" s="34"/>
      <c r="P92" s="34"/>
      <c r="Q92" s="34"/>
      <c r="R92" s="34"/>
      <c r="S92" s="34"/>
      <c r="T92" s="34"/>
    </row>
    <row r="93" spans="1:20" ht="15" customHeight="1" x14ac:dyDescent="0.2">
      <c r="A93" s="34"/>
      <c r="B93" s="53" t="s">
        <v>149</v>
      </c>
      <c r="C93" s="54"/>
      <c r="D93" s="54"/>
      <c r="E93" s="54">
        <v>18.29</v>
      </c>
      <c r="F93" s="55">
        <v>68.759398496240607</v>
      </c>
      <c r="G93" s="56"/>
      <c r="H93" s="54">
        <v>17.47</v>
      </c>
      <c r="I93" s="55">
        <v>68.109161793372323</v>
      </c>
      <c r="J93" s="56"/>
      <c r="K93" s="54">
        <v>17.64</v>
      </c>
      <c r="L93" s="55">
        <v>68.266253869969034</v>
      </c>
      <c r="M93" s="56"/>
      <c r="N93" s="34"/>
      <c r="O93" s="34"/>
      <c r="P93" s="34"/>
      <c r="Q93" s="34"/>
      <c r="R93" s="34"/>
      <c r="S93" s="34"/>
      <c r="T93" s="34"/>
    </row>
    <row r="94" spans="1:20" ht="15" customHeight="1" x14ac:dyDescent="0.2">
      <c r="A94" s="34"/>
      <c r="B94" s="53" t="s">
        <v>148</v>
      </c>
      <c r="C94" s="54"/>
      <c r="D94" s="54"/>
      <c r="E94" s="54">
        <v>2.65</v>
      </c>
      <c r="F94" s="55">
        <v>9.9624060150375939</v>
      </c>
      <c r="G94" s="56"/>
      <c r="H94" s="54">
        <v>2.5</v>
      </c>
      <c r="I94" s="55">
        <v>9.7465886939571167</v>
      </c>
      <c r="J94" s="56"/>
      <c r="K94" s="54">
        <v>2.4500000000000002</v>
      </c>
      <c r="L94" s="55">
        <v>9.4814241486068127</v>
      </c>
      <c r="M94" s="56"/>
      <c r="N94" s="34"/>
      <c r="O94" s="34"/>
      <c r="P94" s="34"/>
      <c r="Q94" s="34"/>
      <c r="R94" s="34"/>
      <c r="S94" s="34"/>
      <c r="T94" s="34"/>
    </row>
    <row r="95" spans="1:20" ht="15" customHeight="1" x14ac:dyDescent="0.2">
      <c r="A95" s="34"/>
      <c r="B95" s="53" t="s">
        <v>147</v>
      </c>
      <c r="C95" s="54"/>
      <c r="D95" s="54"/>
      <c r="E95" s="54">
        <v>4.8499999999999996</v>
      </c>
      <c r="F95" s="55">
        <v>18.233082706766918</v>
      </c>
      <c r="G95" s="56"/>
      <c r="H95" s="54">
        <v>5</v>
      </c>
      <c r="I95" s="55">
        <v>19.493177387914233</v>
      </c>
      <c r="J95" s="56"/>
      <c r="K95" s="54">
        <v>4.88</v>
      </c>
      <c r="L95" s="55">
        <v>18.885448916408667</v>
      </c>
      <c r="M95" s="56"/>
      <c r="N95" s="34"/>
      <c r="O95" s="34"/>
      <c r="P95" s="34"/>
      <c r="Q95" s="34"/>
      <c r="R95" s="34"/>
      <c r="S95" s="34"/>
      <c r="T95" s="34"/>
    </row>
    <row r="96" spans="1:20" ht="15" customHeight="1" x14ac:dyDescent="0.2">
      <c r="A96" s="34"/>
      <c r="B96" s="53" t="s">
        <v>146</v>
      </c>
      <c r="C96" s="54"/>
      <c r="D96" s="54"/>
      <c r="E96" s="54">
        <v>0.81</v>
      </c>
      <c r="F96" s="55">
        <v>3.045112781954888</v>
      </c>
      <c r="G96" s="56"/>
      <c r="H96" s="54">
        <v>0.68</v>
      </c>
      <c r="I96" s="55">
        <v>2.6510721247563356</v>
      </c>
      <c r="J96" s="56"/>
      <c r="K96" s="54">
        <v>0.87</v>
      </c>
      <c r="L96" s="55">
        <v>3.3668730650154801</v>
      </c>
      <c r="M96" s="56"/>
      <c r="N96" s="34"/>
      <c r="O96" s="34"/>
      <c r="P96" s="34"/>
      <c r="Q96" s="34"/>
      <c r="R96" s="34"/>
      <c r="S96" s="34"/>
      <c r="T96" s="34"/>
    </row>
    <row r="97" spans="1:20" ht="15" customHeight="1" x14ac:dyDescent="0.2">
      <c r="A97" s="34"/>
      <c r="B97" s="44" t="s">
        <v>146</v>
      </c>
      <c r="C97" s="48"/>
      <c r="D97" s="48"/>
      <c r="E97" s="48">
        <v>3.33</v>
      </c>
      <c r="F97" s="55">
        <v>100</v>
      </c>
      <c r="G97" s="56"/>
      <c r="H97" s="48">
        <v>0.97</v>
      </c>
      <c r="I97" s="55">
        <v>100</v>
      </c>
      <c r="J97" s="56"/>
      <c r="K97" s="48">
        <v>0.89</v>
      </c>
      <c r="L97" s="55">
        <v>100</v>
      </c>
      <c r="M97" s="56"/>
      <c r="N97" s="34"/>
      <c r="O97" s="34"/>
      <c r="P97" s="34"/>
      <c r="Q97" s="34"/>
      <c r="R97" s="34"/>
      <c r="S97" s="34"/>
      <c r="T97" s="34"/>
    </row>
    <row r="98" spans="1:20" ht="15" customHeight="1" thickBot="1" x14ac:dyDescent="0.25">
      <c r="A98" s="34"/>
      <c r="B98" s="60"/>
      <c r="C98" s="60"/>
      <c r="D98" s="60"/>
      <c r="E98" s="61"/>
      <c r="F98" s="62"/>
      <c r="G98" s="63"/>
      <c r="H98" s="61"/>
      <c r="I98" s="62"/>
      <c r="J98" s="63"/>
      <c r="K98" s="61"/>
      <c r="L98" s="62"/>
      <c r="M98" s="63"/>
      <c r="N98" s="34"/>
      <c r="O98" s="34"/>
      <c r="P98" s="34"/>
      <c r="Q98" s="34"/>
      <c r="R98" s="34"/>
      <c r="S98" s="34"/>
      <c r="T98" s="34"/>
    </row>
    <row r="99" spans="1:20" ht="15" customHeight="1" x14ac:dyDescent="0.2">
      <c r="A99" s="34"/>
      <c r="B99" s="64"/>
      <c r="C99" s="64"/>
      <c r="D99" s="65"/>
      <c r="E99" s="66"/>
      <c r="F99" s="67"/>
      <c r="G99" s="68"/>
      <c r="H99" s="66"/>
      <c r="I99" s="65"/>
      <c r="J99" s="66"/>
      <c r="K99" s="67"/>
      <c r="L99" s="68"/>
      <c r="M99" s="34"/>
      <c r="N99" s="34"/>
      <c r="O99" s="34"/>
      <c r="P99" s="34"/>
      <c r="Q99" s="34"/>
      <c r="R99" s="34"/>
      <c r="S99" s="34"/>
      <c r="T99" s="34"/>
    </row>
    <row r="100" spans="1:20" s="8" customFormat="1" ht="15" customHeight="1" x14ac:dyDescent="0.2">
      <c r="A100" s="69"/>
      <c r="B100" s="70" t="s">
        <v>145</v>
      </c>
      <c r="C100" s="70"/>
      <c r="D100" s="70"/>
      <c r="E100" s="70"/>
      <c r="F100" s="70"/>
      <c r="G100" s="71"/>
      <c r="H100" s="70"/>
      <c r="I100" s="70"/>
      <c r="J100" s="70"/>
      <c r="K100" s="70"/>
      <c r="L100" s="71"/>
      <c r="M100" s="69"/>
      <c r="N100" s="69"/>
      <c r="O100" s="69"/>
      <c r="P100" s="69"/>
      <c r="Q100" s="69"/>
      <c r="R100" s="69"/>
      <c r="S100" s="69"/>
      <c r="T100" s="69"/>
    </row>
    <row r="101" spans="1:20" s="8" customFormat="1" ht="14.25" customHeight="1" x14ac:dyDescent="0.2">
      <c r="A101" s="69"/>
      <c r="B101" s="70" t="s">
        <v>144</v>
      </c>
      <c r="C101" s="70"/>
      <c r="D101" s="70"/>
      <c r="E101" s="70"/>
      <c r="F101" s="70"/>
      <c r="G101" s="71"/>
      <c r="H101" s="70"/>
      <c r="I101" s="70"/>
      <c r="J101" s="70"/>
      <c r="K101" s="70"/>
      <c r="L101" s="71"/>
      <c r="M101" s="72"/>
      <c r="N101" s="72"/>
      <c r="O101" s="72"/>
      <c r="P101" s="72"/>
      <c r="Q101" s="71"/>
      <c r="R101" s="69"/>
      <c r="S101" s="69"/>
      <c r="T101" s="69"/>
    </row>
    <row r="102" spans="1:20" s="8" customFormat="1" ht="14.25" customHeight="1" x14ac:dyDescent="0.2">
      <c r="A102" s="69"/>
      <c r="B102" s="70" t="s">
        <v>143</v>
      </c>
      <c r="C102" s="70"/>
      <c r="D102" s="70"/>
      <c r="E102" s="70"/>
      <c r="F102" s="70"/>
      <c r="G102" s="71"/>
      <c r="H102" s="70"/>
      <c r="I102" s="70"/>
      <c r="J102" s="70"/>
      <c r="K102" s="70"/>
      <c r="L102" s="71"/>
      <c r="M102" s="72"/>
      <c r="N102" s="72"/>
      <c r="O102" s="72"/>
      <c r="P102" s="72"/>
      <c r="Q102" s="71"/>
      <c r="R102" s="69"/>
      <c r="S102" s="69"/>
      <c r="T102" s="69"/>
    </row>
    <row r="103" spans="1:20" x14ac:dyDescent="0.2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</row>
    <row r="104" spans="1:20" x14ac:dyDescent="0.2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</row>
    <row r="105" spans="1:20" x14ac:dyDescent="0.2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</row>
    <row r="106" spans="1:20" x14ac:dyDescent="0.2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</row>
    <row r="107" spans="1:20" x14ac:dyDescent="0.2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</row>
    <row r="108" spans="1:20" x14ac:dyDescent="0.2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</row>
    <row r="109" spans="1:20" x14ac:dyDescent="0.2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</row>
    <row r="110" spans="1:20" x14ac:dyDescent="0.2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</row>
    <row r="111" spans="1:20" x14ac:dyDescent="0.2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</row>
    <row r="112" spans="1:20" x14ac:dyDescent="0.2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</row>
    <row r="113" spans="1:20" x14ac:dyDescent="0.2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</row>
    <row r="114" spans="1:20" x14ac:dyDescent="0.2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</row>
    <row r="115" spans="1:20" x14ac:dyDescent="0.2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</row>
    <row r="116" spans="1:20" x14ac:dyDescent="0.2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</row>
    <row r="117" spans="1:20" x14ac:dyDescent="0.2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</row>
    <row r="118" spans="1:20" x14ac:dyDescent="0.2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</row>
    <row r="119" spans="1:20" x14ac:dyDescent="0.2">
      <c r="A119" s="73"/>
      <c r="B119" s="74" t="s">
        <v>0</v>
      </c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</row>
    <row r="120" spans="1:20" ht="33" customHeight="1" thickBot="1" x14ac:dyDescent="0.25">
      <c r="A120" s="15"/>
      <c r="B120" s="75" t="s">
        <v>142</v>
      </c>
      <c r="C120" s="76"/>
      <c r="D120" s="76"/>
      <c r="E120" s="76"/>
      <c r="F120" s="76"/>
      <c r="G120" s="76"/>
      <c r="H120" s="76"/>
      <c r="I120" s="77"/>
      <c r="J120" s="77"/>
      <c r="K120" s="77"/>
      <c r="L120" s="17"/>
      <c r="M120" s="17"/>
      <c r="N120" s="17"/>
      <c r="O120" s="17"/>
      <c r="P120" s="17"/>
      <c r="Q120" s="17"/>
      <c r="R120" s="17"/>
      <c r="S120" s="17"/>
      <c r="T120" s="17"/>
    </row>
    <row r="121" spans="1:20" s="3" customFormat="1" ht="15" customHeight="1" x14ac:dyDescent="0.2">
      <c r="A121" s="18"/>
      <c r="B121" s="78"/>
      <c r="C121" s="340">
        <v>2019</v>
      </c>
      <c r="D121" s="340"/>
      <c r="E121" s="340">
        <v>2020</v>
      </c>
      <c r="F121" s="340"/>
      <c r="G121" s="340" t="s">
        <v>31</v>
      </c>
      <c r="H121" s="340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</row>
    <row r="122" spans="1:20" s="3" customFormat="1" ht="15" customHeight="1" x14ac:dyDescent="0.2">
      <c r="A122" s="18"/>
      <c r="B122" s="79"/>
      <c r="C122" s="80" t="s">
        <v>140</v>
      </c>
      <c r="D122" s="80" t="s">
        <v>25</v>
      </c>
      <c r="E122" s="80" t="s">
        <v>140</v>
      </c>
      <c r="F122" s="80" t="s">
        <v>25</v>
      </c>
      <c r="G122" s="80" t="s">
        <v>140</v>
      </c>
      <c r="H122" s="80" t="s">
        <v>25</v>
      </c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</row>
    <row r="123" spans="1:20" s="3" customFormat="1" ht="15" customHeight="1" x14ac:dyDescent="0.2">
      <c r="A123" s="18"/>
      <c r="B123" s="81" t="s">
        <v>76</v>
      </c>
      <c r="C123" s="82">
        <f t="shared" ref="C123:H123" si="0">C124+C125</f>
        <v>26.599999999999998</v>
      </c>
      <c r="D123" s="83">
        <f t="shared" si="0"/>
        <v>100</v>
      </c>
      <c r="E123" s="84">
        <f t="shared" si="0"/>
        <v>25.65</v>
      </c>
      <c r="F123" s="83">
        <f t="shared" si="0"/>
        <v>100</v>
      </c>
      <c r="G123" s="84">
        <f t="shared" si="0"/>
        <v>25.84</v>
      </c>
      <c r="H123" s="83">
        <f t="shared" si="0"/>
        <v>100</v>
      </c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</row>
    <row r="124" spans="1:20" s="3" customFormat="1" ht="15" customHeight="1" x14ac:dyDescent="0.2">
      <c r="A124" s="18"/>
      <c r="B124" s="85" t="s">
        <v>64</v>
      </c>
      <c r="C124" s="84">
        <v>21.58</v>
      </c>
      <c r="D124" s="86">
        <f>C124/C123*100</f>
        <v>81.127819548872182</v>
      </c>
      <c r="E124" s="84">
        <v>20.95</v>
      </c>
      <c r="F124" s="86">
        <f>E124/E123*100</f>
        <v>81.676413255360629</v>
      </c>
      <c r="G124" s="84">
        <v>21.16</v>
      </c>
      <c r="H124" s="86">
        <f>G124/G123*100</f>
        <v>81.888544891640862</v>
      </c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</row>
    <row r="125" spans="1:20" s="3" customFormat="1" ht="15" customHeight="1" x14ac:dyDescent="0.2">
      <c r="A125" s="18"/>
      <c r="B125" s="87" t="s">
        <v>63</v>
      </c>
      <c r="C125" s="84">
        <v>5.0199999999999996</v>
      </c>
      <c r="D125" s="86">
        <f>C125/C123*100</f>
        <v>18.872180451127821</v>
      </c>
      <c r="E125" s="82">
        <v>4.7</v>
      </c>
      <c r="F125" s="86">
        <f>E125/E123*100</f>
        <v>18.323586744639378</v>
      </c>
      <c r="G125" s="84">
        <v>4.68</v>
      </c>
      <c r="H125" s="86">
        <f>G125/G123*100</f>
        <v>18.111455108359131</v>
      </c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</row>
    <row r="126" spans="1:20" s="3" customFormat="1" ht="15" customHeight="1" thickBot="1" x14ac:dyDescent="0.25">
      <c r="A126" s="18"/>
      <c r="B126" s="88"/>
      <c r="C126" s="89"/>
      <c r="D126" s="90"/>
      <c r="E126" s="91"/>
      <c r="F126" s="91"/>
      <c r="G126" s="90"/>
      <c r="H126" s="90"/>
      <c r="I126" s="92"/>
      <c r="J126" s="93"/>
      <c r="K126" s="18"/>
      <c r="L126" s="18"/>
      <c r="M126" s="18"/>
      <c r="N126" s="18"/>
      <c r="O126" s="18"/>
      <c r="P126" s="18"/>
      <c r="Q126" s="18"/>
      <c r="R126" s="18"/>
      <c r="S126" s="18"/>
      <c r="T126" s="18"/>
    </row>
    <row r="127" spans="1:20" x14ac:dyDescent="0.2">
      <c r="A127" s="17"/>
      <c r="B127" s="25"/>
      <c r="C127" s="17"/>
      <c r="D127" s="17"/>
      <c r="E127" s="17"/>
      <c r="F127" s="17"/>
      <c r="G127" s="94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</row>
    <row r="128" spans="1:20" x14ac:dyDescent="0.2">
      <c r="A128" s="17"/>
      <c r="B128" s="25"/>
      <c r="C128" s="17"/>
      <c r="D128" s="17"/>
      <c r="E128" s="17"/>
      <c r="F128" s="17"/>
      <c r="G128" s="95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</row>
    <row r="129" spans="1:20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</row>
    <row r="130" spans="1:20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</row>
    <row r="131" spans="1:20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</row>
    <row r="132" spans="1:20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</row>
    <row r="133" spans="1:20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</row>
    <row r="134" spans="1:20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</row>
    <row r="135" spans="1:20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</row>
    <row r="136" spans="1:20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</row>
    <row r="137" spans="1:20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</row>
    <row r="138" spans="1:20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</row>
    <row r="139" spans="1:20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</row>
    <row r="140" spans="1:20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</row>
    <row r="141" spans="1:20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</row>
    <row r="142" spans="1:20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</row>
    <row r="143" spans="1:20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</row>
    <row r="144" spans="1:20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</row>
    <row r="145" spans="1:20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</row>
    <row r="146" spans="1:20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</row>
    <row r="147" spans="1:20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</row>
    <row r="148" spans="1:20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</row>
    <row r="149" spans="1:20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</row>
    <row r="150" spans="1:20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</row>
    <row r="151" spans="1:20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</row>
    <row r="152" spans="1:20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</row>
    <row r="153" spans="1:20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</row>
    <row r="154" spans="1:20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</row>
    <row r="155" spans="1:20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</row>
    <row r="156" spans="1:20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</row>
    <row r="157" spans="1:20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</row>
    <row r="158" spans="1:20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</row>
    <row r="159" spans="1:20" x14ac:dyDescent="0.2">
      <c r="A159" s="96"/>
      <c r="B159" s="97" t="s">
        <v>0</v>
      </c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</row>
    <row r="160" spans="1:20" ht="33" customHeight="1" x14ac:dyDescent="0.2">
      <c r="A160" s="29"/>
      <c r="B160" s="29" t="s">
        <v>141</v>
      </c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</row>
    <row r="161" spans="1:20" ht="15" customHeight="1" x14ac:dyDescent="0.2">
      <c r="A161" s="34"/>
      <c r="B161" s="98" t="s">
        <v>140</v>
      </c>
      <c r="C161" s="98"/>
      <c r="D161" s="99">
        <v>2010</v>
      </c>
      <c r="E161" s="99" t="s">
        <v>124</v>
      </c>
      <c r="F161" s="99">
        <v>2012</v>
      </c>
      <c r="G161" s="99">
        <v>2013</v>
      </c>
      <c r="H161" s="99">
        <v>2014</v>
      </c>
      <c r="I161" s="99">
        <v>2015</v>
      </c>
      <c r="J161" s="99">
        <v>2016</v>
      </c>
      <c r="K161" s="99">
        <v>2017</v>
      </c>
      <c r="L161" s="99">
        <v>2018</v>
      </c>
      <c r="M161" s="99">
        <v>2019</v>
      </c>
      <c r="N161" s="99">
        <v>2020</v>
      </c>
      <c r="O161" s="34"/>
      <c r="P161" s="34"/>
      <c r="Q161" s="34"/>
      <c r="R161" s="34"/>
      <c r="S161" s="34"/>
      <c r="T161" s="34"/>
    </row>
    <row r="162" spans="1:20" ht="15" customHeight="1" x14ac:dyDescent="0.2">
      <c r="A162" s="34"/>
      <c r="B162" s="100" t="s">
        <v>76</v>
      </c>
      <c r="C162" s="100"/>
      <c r="D162" s="101">
        <v>5.9</v>
      </c>
      <c r="E162" s="101">
        <v>6.3</v>
      </c>
      <c r="F162" s="101">
        <v>6.4</v>
      </c>
      <c r="G162" s="101">
        <v>6.6</v>
      </c>
      <c r="H162" s="101">
        <v>7.6</v>
      </c>
      <c r="I162" s="101">
        <v>8</v>
      </c>
      <c r="J162" s="101">
        <v>8.3000000000000007</v>
      </c>
      <c r="K162" s="101">
        <v>8.5</v>
      </c>
      <c r="L162" s="101">
        <v>9.1000000000000014</v>
      </c>
      <c r="M162" s="101">
        <v>9.8000000000000007</v>
      </c>
      <c r="N162" s="101">
        <v>10.8</v>
      </c>
      <c r="O162" s="34"/>
      <c r="P162" s="34"/>
      <c r="Q162" s="34"/>
      <c r="R162" s="34"/>
      <c r="S162" s="34"/>
      <c r="T162" s="34"/>
    </row>
    <row r="163" spans="1:20" ht="15" customHeight="1" x14ac:dyDescent="0.2">
      <c r="A163" s="34"/>
      <c r="B163" s="100" t="s">
        <v>78</v>
      </c>
      <c r="C163" s="100"/>
      <c r="D163" s="101">
        <v>2.8</v>
      </c>
      <c r="E163" s="101">
        <v>3</v>
      </c>
      <c r="F163" s="101">
        <v>2.8</v>
      </c>
      <c r="G163" s="101">
        <v>2.9</v>
      </c>
      <c r="H163" s="101">
        <v>3.4</v>
      </c>
      <c r="I163" s="101">
        <v>3.9</v>
      </c>
      <c r="J163" s="101">
        <v>4.4000000000000004</v>
      </c>
      <c r="K163" s="101">
        <v>4.3</v>
      </c>
      <c r="L163" s="101">
        <v>4.4000000000000004</v>
      </c>
      <c r="M163" s="101">
        <v>4.4000000000000004</v>
      </c>
      <c r="N163" s="101">
        <v>4.5999999999999996</v>
      </c>
      <c r="O163" s="34"/>
      <c r="P163" s="34"/>
      <c r="Q163" s="34"/>
      <c r="R163" s="34"/>
      <c r="S163" s="34"/>
      <c r="T163" s="34"/>
    </row>
    <row r="164" spans="1:20" ht="15" customHeight="1" x14ac:dyDescent="0.2">
      <c r="A164" s="34"/>
      <c r="B164" s="100" t="s">
        <v>139</v>
      </c>
      <c r="C164" s="100"/>
      <c r="D164" s="101">
        <v>3.1</v>
      </c>
      <c r="E164" s="101">
        <v>3.3</v>
      </c>
      <c r="F164" s="101">
        <v>3.6</v>
      </c>
      <c r="G164" s="101">
        <v>3.7</v>
      </c>
      <c r="H164" s="101">
        <v>4.2</v>
      </c>
      <c r="I164" s="101">
        <v>4.0999999999999996</v>
      </c>
      <c r="J164" s="101">
        <v>3.9</v>
      </c>
      <c r="K164" s="101">
        <v>4.2</v>
      </c>
      <c r="L164" s="101">
        <v>4.7</v>
      </c>
      <c r="M164" s="101">
        <v>5.4</v>
      </c>
      <c r="N164" s="101">
        <v>6.2</v>
      </c>
      <c r="O164" s="34"/>
      <c r="P164" s="34"/>
      <c r="Q164" s="34"/>
      <c r="R164" s="34"/>
      <c r="S164" s="34"/>
      <c r="T164" s="34"/>
    </row>
    <row r="165" spans="1:20" x14ac:dyDescent="0.2">
      <c r="A165" s="34"/>
      <c r="B165" s="69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</row>
    <row r="166" spans="1:20" x14ac:dyDescent="0.2">
      <c r="A166" s="34"/>
      <c r="B166" s="69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</row>
    <row r="167" spans="1:20" x14ac:dyDescent="0.2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</row>
    <row r="168" spans="1:20" x14ac:dyDescent="0.2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</row>
    <row r="169" spans="1:20" x14ac:dyDescent="0.2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</row>
    <row r="170" spans="1:20" x14ac:dyDescent="0.2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</row>
    <row r="171" spans="1:20" x14ac:dyDescent="0.2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</row>
    <row r="172" spans="1:20" x14ac:dyDescent="0.2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</row>
    <row r="173" spans="1:20" x14ac:dyDescent="0.2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</row>
    <row r="174" spans="1:20" x14ac:dyDescent="0.2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</row>
    <row r="175" spans="1:20" x14ac:dyDescent="0.2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</row>
    <row r="176" spans="1:20" x14ac:dyDescent="0.2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</row>
    <row r="177" spans="1:20" x14ac:dyDescent="0.2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</row>
    <row r="178" spans="1:20" x14ac:dyDescent="0.2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</row>
    <row r="179" spans="1:20" x14ac:dyDescent="0.2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</row>
    <row r="180" spans="1:20" x14ac:dyDescent="0.2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</row>
    <row r="181" spans="1:20" x14ac:dyDescent="0.2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</row>
    <row r="182" spans="1:20" x14ac:dyDescent="0.2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</row>
    <row r="183" spans="1:20" x14ac:dyDescent="0.2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</row>
    <row r="184" spans="1:20" x14ac:dyDescent="0.2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</row>
    <row r="185" spans="1:20" x14ac:dyDescent="0.2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</row>
    <row r="186" spans="1:20" x14ac:dyDescent="0.2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</row>
    <row r="187" spans="1:20" x14ac:dyDescent="0.2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</row>
    <row r="188" spans="1:20" x14ac:dyDescent="0.2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</row>
    <row r="189" spans="1:20" x14ac:dyDescent="0.2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</row>
    <row r="190" spans="1:20" x14ac:dyDescent="0.2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</row>
    <row r="191" spans="1:20" x14ac:dyDescent="0.2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</row>
    <row r="192" spans="1:20" x14ac:dyDescent="0.2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</row>
    <row r="193" spans="1:20" x14ac:dyDescent="0.2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</row>
    <row r="194" spans="1:20" x14ac:dyDescent="0.2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</row>
    <row r="195" spans="1:20" x14ac:dyDescent="0.2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</row>
    <row r="196" spans="1:20" x14ac:dyDescent="0.2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</row>
    <row r="197" spans="1:20" x14ac:dyDescent="0.2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</row>
    <row r="198" spans="1:20" x14ac:dyDescent="0.2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</row>
    <row r="199" spans="1:20" x14ac:dyDescent="0.2">
      <c r="A199" s="73"/>
      <c r="B199" s="74" t="s">
        <v>0</v>
      </c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</row>
    <row r="200" spans="1:20" ht="33" customHeight="1" x14ac:dyDescent="0.2">
      <c r="A200" s="15"/>
      <c r="B200" s="15" t="s">
        <v>138</v>
      </c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</row>
    <row r="201" spans="1:20" ht="15" customHeight="1" x14ac:dyDescent="0.2">
      <c r="A201" s="17"/>
      <c r="B201" s="18" t="s">
        <v>137</v>
      </c>
      <c r="C201" s="102" t="s">
        <v>124</v>
      </c>
      <c r="D201" s="102" t="s">
        <v>123</v>
      </c>
      <c r="E201" s="102" t="s">
        <v>136</v>
      </c>
      <c r="F201" s="102" t="s">
        <v>102</v>
      </c>
      <c r="G201" s="102">
        <v>2015</v>
      </c>
      <c r="H201" s="102">
        <v>2016</v>
      </c>
      <c r="I201" s="102">
        <v>2017</v>
      </c>
      <c r="J201" s="102">
        <v>2018</v>
      </c>
      <c r="K201" s="102">
        <v>2019</v>
      </c>
      <c r="L201" s="102">
        <v>2020</v>
      </c>
      <c r="M201" s="102" t="s">
        <v>26</v>
      </c>
      <c r="N201" s="17"/>
      <c r="O201" s="17"/>
      <c r="P201" s="17"/>
      <c r="Q201" s="17"/>
      <c r="R201" s="17"/>
      <c r="S201" s="17"/>
      <c r="T201" s="17"/>
    </row>
    <row r="202" spans="1:20" ht="15" customHeight="1" x14ac:dyDescent="0.2">
      <c r="A202" s="17"/>
      <c r="B202" s="22" t="s">
        <v>78</v>
      </c>
      <c r="C202" s="23">
        <v>121.6</v>
      </c>
      <c r="D202" s="23">
        <v>118.8</v>
      </c>
      <c r="E202" s="23">
        <v>116.6</v>
      </c>
      <c r="F202" s="23">
        <v>114.7</v>
      </c>
      <c r="G202" s="23">
        <v>110.4</v>
      </c>
      <c r="H202" s="23">
        <v>104.7</v>
      </c>
      <c r="I202" s="23">
        <v>101.9</v>
      </c>
      <c r="J202" s="23">
        <v>98.1</v>
      </c>
      <c r="K202" s="23">
        <v>94.1</v>
      </c>
      <c r="L202" s="23">
        <v>89</v>
      </c>
      <c r="M202" s="23">
        <v>87.5</v>
      </c>
      <c r="N202" s="17"/>
      <c r="O202" s="17"/>
      <c r="P202" s="17"/>
      <c r="Q202" s="17"/>
      <c r="R202" s="17"/>
      <c r="S202" s="17"/>
      <c r="T202" s="17"/>
    </row>
    <row r="203" spans="1:20" ht="15" customHeight="1" x14ac:dyDescent="0.2">
      <c r="A203" s="17"/>
      <c r="B203" s="22" t="s">
        <v>77</v>
      </c>
      <c r="C203" s="23">
        <v>53.6</v>
      </c>
      <c r="D203" s="23">
        <v>54.2</v>
      </c>
      <c r="E203" s="23">
        <v>54.1</v>
      </c>
      <c r="F203" s="23">
        <v>54.5</v>
      </c>
      <c r="G203" s="23">
        <v>55.5</v>
      </c>
      <c r="H203" s="23">
        <v>54.9</v>
      </c>
      <c r="I203" s="23">
        <v>51.8</v>
      </c>
      <c r="J203" s="23">
        <v>49.8</v>
      </c>
      <c r="K203" s="23">
        <v>49.7</v>
      </c>
      <c r="L203" s="23">
        <v>50.8</v>
      </c>
      <c r="M203" s="23">
        <v>51.8</v>
      </c>
      <c r="N203" s="17"/>
      <c r="O203" s="17"/>
      <c r="P203" s="17"/>
      <c r="Q203" s="17"/>
      <c r="R203" s="17"/>
      <c r="S203" s="17"/>
      <c r="T203" s="17"/>
    </row>
    <row r="204" spans="1:20" ht="15" customHeight="1" x14ac:dyDescent="0.2">
      <c r="A204" s="17"/>
      <c r="B204" s="22" t="s">
        <v>76</v>
      </c>
      <c r="C204" s="23">
        <v>175.2</v>
      </c>
      <c r="D204" s="23">
        <v>173</v>
      </c>
      <c r="E204" s="23">
        <v>170.7</v>
      </c>
      <c r="F204" s="23">
        <v>169.2</v>
      </c>
      <c r="G204" s="23">
        <v>165.9</v>
      </c>
      <c r="H204" s="23">
        <v>159.6</v>
      </c>
      <c r="I204" s="23">
        <v>153.69999999999999</v>
      </c>
      <c r="J204" s="23">
        <v>147.89999999999998</v>
      </c>
      <c r="K204" s="23">
        <v>143.80000000000001</v>
      </c>
      <c r="L204" s="23">
        <v>139.80000000000001</v>
      </c>
      <c r="M204" s="23">
        <v>139.30000000000001</v>
      </c>
      <c r="N204" s="17"/>
      <c r="O204" s="17"/>
      <c r="P204" s="17"/>
      <c r="Q204" s="17"/>
      <c r="R204" s="17"/>
      <c r="S204" s="17"/>
      <c r="T204" s="17"/>
    </row>
    <row r="205" spans="1:20" x14ac:dyDescent="0.2">
      <c r="A205" s="17"/>
      <c r="B205" s="25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</row>
    <row r="206" spans="1:20" x14ac:dyDescent="0.2">
      <c r="A206" s="17"/>
      <c r="B206" s="25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</row>
    <row r="207" spans="1:20" x14ac:dyDescent="0.2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</row>
    <row r="208" spans="1:20" x14ac:dyDescent="0.2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</row>
    <row r="209" spans="1:20" x14ac:dyDescent="0.2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</row>
    <row r="210" spans="1:20" x14ac:dyDescent="0.2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</row>
    <row r="211" spans="1:20" x14ac:dyDescent="0.2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</row>
    <row r="212" spans="1:20" x14ac:dyDescent="0.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</row>
    <row r="213" spans="1:20" x14ac:dyDescent="0.2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</row>
    <row r="214" spans="1:20" x14ac:dyDescent="0.2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</row>
    <row r="215" spans="1:20" x14ac:dyDescent="0.2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</row>
    <row r="216" spans="1:20" x14ac:dyDescent="0.2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</row>
    <row r="217" spans="1:20" x14ac:dyDescent="0.2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</row>
    <row r="218" spans="1:20" x14ac:dyDescent="0.2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</row>
    <row r="219" spans="1:20" x14ac:dyDescent="0.2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</row>
    <row r="220" spans="1:20" x14ac:dyDescent="0.2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</row>
    <row r="221" spans="1:20" x14ac:dyDescent="0.2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</row>
    <row r="222" spans="1:20" x14ac:dyDescent="0.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</row>
    <row r="223" spans="1:20" x14ac:dyDescent="0.2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</row>
    <row r="224" spans="1:20" x14ac:dyDescent="0.2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</row>
    <row r="225" spans="1:20" x14ac:dyDescent="0.2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</row>
    <row r="226" spans="1:20" x14ac:dyDescent="0.2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</row>
    <row r="227" spans="1:20" x14ac:dyDescent="0.2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</row>
    <row r="228" spans="1:20" x14ac:dyDescent="0.2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</row>
    <row r="229" spans="1:20" x14ac:dyDescent="0.2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</row>
    <row r="230" spans="1:20" x14ac:dyDescent="0.2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</row>
    <row r="231" spans="1:20" x14ac:dyDescent="0.2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</row>
    <row r="232" spans="1:20" x14ac:dyDescent="0.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</row>
    <row r="233" spans="1:20" x14ac:dyDescent="0.2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</row>
    <row r="234" spans="1:20" x14ac:dyDescent="0.2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</row>
    <row r="235" spans="1:20" x14ac:dyDescent="0.2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</row>
    <row r="236" spans="1:20" x14ac:dyDescent="0.2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</row>
    <row r="237" spans="1:20" x14ac:dyDescent="0.2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</row>
    <row r="238" spans="1:20" x14ac:dyDescent="0.2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</row>
    <row r="239" spans="1:20" x14ac:dyDescent="0.2">
      <c r="A239" s="96"/>
      <c r="B239" s="97" t="s">
        <v>0</v>
      </c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</row>
    <row r="240" spans="1:20" ht="33" customHeight="1" x14ac:dyDescent="0.2">
      <c r="A240" s="29"/>
      <c r="B240" s="29" t="s">
        <v>135</v>
      </c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</row>
    <row r="241" spans="1:21" ht="15" customHeight="1" x14ac:dyDescent="0.2">
      <c r="A241" s="34"/>
      <c r="B241" s="98" t="s">
        <v>68</v>
      </c>
      <c r="C241" s="98"/>
      <c r="D241" s="98"/>
      <c r="E241" s="99">
        <v>2011</v>
      </c>
      <c r="F241" s="99">
        <v>2012</v>
      </c>
      <c r="G241" s="99">
        <v>2013</v>
      </c>
      <c r="H241" s="99">
        <v>2014</v>
      </c>
      <c r="I241" s="99">
        <v>2015</v>
      </c>
      <c r="J241" s="99">
        <v>2016</v>
      </c>
      <c r="K241" s="99">
        <v>2017</v>
      </c>
      <c r="L241" s="99">
        <v>2018</v>
      </c>
      <c r="M241" s="99">
        <v>2019</v>
      </c>
      <c r="N241" s="99">
        <v>2020</v>
      </c>
      <c r="O241" s="99" t="s">
        <v>26</v>
      </c>
      <c r="P241" s="34"/>
      <c r="Q241" s="34"/>
      <c r="R241" s="34"/>
      <c r="S241" s="34"/>
      <c r="T241" s="34"/>
      <c r="U241" s="2"/>
    </row>
    <row r="242" spans="1:21" ht="15" customHeight="1" x14ac:dyDescent="0.2">
      <c r="A242" s="34"/>
      <c r="B242" s="100" t="s">
        <v>76</v>
      </c>
      <c r="C242" s="100"/>
      <c r="D242" s="100"/>
      <c r="E242" s="101">
        <v>27.3</v>
      </c>
      <c r="F242" s="101">
        <v>28</v>
      </c>
      <c r="G242" s="101">
        <v>28.7</v>
      </c>
      <c r="H242" s="101">
        <v>29.6</v>
      </c>
      <c r="I242" s="101">
        <v>30.7</v>
      </c>
      <c r="J242" s="101">
        <v>32</v>
      </c>
      <c r="K242" s="101">
        <v>33.200000000000003</v>
      </c>
      <c r="L242" s="101">
        <v>34.200000000000003</v>
      </c>
      <c r="M242" s="101">
        <v>35.200000000000003</v>
      </c>
      <c r="N242" s="101">
        <v>36.200000000000003</v>
      </c>
      <c r="O242" s="101">
        <v>36.5</v>
      </c>
      <c r="P242" s="34"/>
      <c r="Q242" s="34"/>
      <c r="R242" s="34"/>
      <c r="S242" s="34"/>
      <c r="T242" s="34"/>
      <c r="U242" s="2"/>
    </row>
    <row r="243" spans="1:21" ht="15" customHeight="1" x14ac:dyDescent="0.2">
      <c r="A243" s="34"/>
      <c r="B243" s="100" t="s">
        <v>134</v>
      </c>
      <c r="C243" s="100"/>
      <c r="D243" s="100"/>
      <c r="E243" s="101">
        <v>23.5</v>
      </c>
      <c r="F243" s="101">
        <v>23.3</v>
      </c>
      <c r="G243" s="101">
        <v>23.2</v>
      </c>
      <c r="H243" s="101">
        <v>23.3</v>
      </c>
      <c r="I243" s="101">
        <v>23.5</v>
      </c>
      <c r="J243" s="101">
        <v>24</v>
      </c>
      <c r="K243" s="101">
        <v>24.7</v>
      </c>
      <c r="L243" s="101">
        <v>25</v>
      </c>
      <c r="M243" s="101">
        <v>25.3</v>
      </c>
      <c r="N243" s="101">
        <v>25.4</v>
      </c>
      <c r="O243" s="101">
        <v>25.4</v>
      </c>
      <c r="P243" s="34"/>
      <c r="Q243" s="34"/>
      <c r="R243" s="34"/>
      <c r="S243" s="34"/>
      <c r="T243" s="34"/>
      <c r="U243" s="2"/>
    </row>
    <row r="244" spans="1:21" ht="15" customHeight="1" x14ac:dyDescent="0.2">
      <c r="A244" s="34"/>
      <c r="B244" s="100" t="s">
        <v>133</v>
      </c>
      <c r="C244" s="100"/>
      <c r="D244" s="100"/>
      <c r="E244" s="101">
        <v>3.8</v>
      </c>
      <c r="F244" s="101">
        <v>4.7</v>
      </c>
      <c r="G244" s="101">
        <v>5.5</v>
      </c>
      <c r="H244" s="101">
        <v>6.3</v>
      </c>
      <c r="I244" s="101">
        <v>7.2</v>
      </c>
      <c r="J244" s="101">
        <v>8</v>
      </c>
      <c r="K244" s="101">
        <v>8.5</v>
      </c>
      <c r="L244" s="101">
        <v>9.1999999999999993</v>
      </c>
      <c r="M244" s="101">
        <v>9.9</v>
      </c>
      <c r="N244" s="101">
        <v>10.8</v>
      </c>
      <c r="O244" s="101">
        <v>11.1</v>
      </c>
      <c r="P244" s="34"/>
      <c r="Q244" s="34"/>
      <c r="R244" s="34"/>
      <c r="S244" s="34"/>
      <c r="T244" s="34"/>
      <c r="U244" s="2"/>
    </row>
    <row r="245" spans="1:21" x14ac:dyDescent="0.2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</row>
    <row r="246" spans="1:21" x14ac:dyDescent="0.2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</row>
    <row r="247" spans="1:21" x14ac:dyDescent="0.2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</row>
    <row r="248" spans="1:21" x14ac:dyDescent="0.2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</row>
    <row r="249" spans="1:21" x14ac:dyDescent="0.2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</row>
    <row r="250" spans="1:21" x14ac:dyDescent="0.2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</row>
    <row r="251" spans="1:21" x14ac:dyDescent="0.2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</row>
    <row r="252" spans="1:21" x14ac:dyDescent="0.2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</row>
    <row r="253" spans="1:21" x14ac:dyDescent="0.2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</row>
    <row r="254" spans="1:21" x14ac:dyDescent="0.2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</row>
    <row r="255" spans="1:21" x14ac:dyDescent="0.2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</row>
    <row r="256" spans="1:21" x14ac:dyDescent="0.2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</row>
    <row r="257" spans="1:20" x14ac:dyDescent="0.2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</row>
    <row r="258" spans="1:20" x14ac:dyDescent="0.2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</row>
    <row r="259" spans="1:20" x14ac:dyDescent="0.2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</row>
    <row r="260" spans="1:20" x14ac:dyDescent="0.2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</row>
    <row r="261" spans="1:20" x14ac:dyDescent="0.2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</row>
    <row r="262" spans="1:20" x14ac:dyDescent="0.2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</row>
    <row r="263" spans="1:20" x14ac:dyDescent="0.2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</row>
    <row r="264" spans="1:20" x14ac:dyDescent="0.2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</row>
    <row r="265" spans="1:20" x14ac:dyDescent="0.2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</row>
    <row r="266" spans="1:20" x14ac:dyDescent="0.2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</row>
    <row r="267" spans="1:20" x14ac:dyDescent="0.2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</row>
    <row r="268" spans="1:20" x14ac:dyDescent="0.2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</row>
    <row r="269" spans="1:20" x14ac:dyDescent="0.2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</row>
    <row r="270" spans="1:20" x14ac:dyDescent="0.2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</row>
    <row r="271" spans="1:20" x14ac:dyDescent="0.2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</row>
    <row r="272" spans="1:20" x14ac:dyDescent="0.2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</row>
    <row r="273" spans="1:20" x14ac:dyDescent="0.2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</row>
    <row r="274" spans="1:20" x14ac:dyDescent="0.2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</row>
    <row r="275" spans="1:20" x14ac:dyDescent="0.2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</row>
    <row r="276" spans="1:20" x14ac:dyDescent="0.2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</row>
    <row r="277" spans="1:20" x14ac:dyDescent="0.2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</row>
    <row r="278" spans="1:20" x14ac:dyDescent="0.2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</row>
    <row r="279" spans="1:20" x14ac:dyDescent="0.2">
      <c r="A279" s="73"/>
      <c r="B279" s="74" t="s">
        <v>0</v>
      </c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</row>
    <row r="280" spans="1:20" ht="33" customHeight="1" x14ac:dyDescent="0.2">
      <c r="A280" s="15"/>
      <c r="B280" s="15" t="s">
        <v>132</v>
      </c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</row>
    <row r="281" spans="1:20" ht="15" customHeight="1" x14ac:dyDescent="0.2">
      <c r="A281" s="17"/>
      <c r="B281" s="18" t="s">
        <v>83</v>
      </c>
      <c r="C281" s="18"/>
      <c r="D281" s="19">
        <v>2011</v>
      </c>
      <c r="E281" s="19">
        <v>2012</v>
      </c>
      <c r="F281" s="19">
        <v>2013</v>
      </c>
      <c r="G281" s="19">
        <v>2014</v>
      </c>
      <c r="H281" s="19">
        <v>2015</v>
      </c>
      <c r="I281" s="19">
        <v>2016</v>
      </c>
      <c r="J281" s="19">
        <v>2017</v>
      </c>
      <c r="K281" s="19">
        <v>2018</v>
      </c>
      <c r="L281" s="19">
        <v>2019</v>
      </c>
      <c r="M281" s="19">
        <v>2020</v>
      </c>
      <c r="N281" s="19" t="s">
        <v>26</v>
      </c>
      <c r="O281" s="17"/>
      <c r="P281" s="17"/>
      <c r="Q281" s="17"/>
      <c r="R281" s="17"/>
      <c r="S281" s="17"/>
      <c r="T281" s="17"/>
    </row>
    <row r="282" spans="1:20" ht="15" customHeight="1" x14ac:dyDescent="0.2">
      <c r="A282" s="17"/>
      <c r="B282" s="22" t="s">
        <v>122</v>
      </c>
      <c r="C282" s="22"/>
      <c r="D282" s="23">
        <v>45.1</v>
      </c>
      <c r="E282" s="23">
        <v>44.6</v>
      </c>
      <c r="F282" s="23">
        <v>43.2</v>
      </c>
      <c r="G282" s="23">
        <v>41.8</v>
      </c>
      <c r="H282" s="23">
        <v>41.2</v>
      </c>
      <c r="I282" s="23">
        <v>40.6</v>
      </c>
      <c r="J282" s="23">
        <v>39.700000000000003</v>
      </c>
      <c r="K282" s="23">
        <v>39.5</v>
      </c>
      <c r="L282" s="23">
        <v>39</v>
      </c>
      <c r="M282" s="23">
        <v>38.799999999999997</v>
      </c>
      <c r="N282" s="23">
        <v>39</v>
      </c>
      <c r="O282" s="17"/>
      <c r="P282" s="17"/>
      <c r="Q282" s="17"/>
      <c r="R282" s="17"/>
      <c r="S282" s="17"/>
      <c r="T282" s="17"/>
    </row>
    <row r="283" spans="1:20" ht="15" customHeight="1" x14ac:dyDescent="0.2">
      <c r="A283" s="17"/>
      <c r="B283" s="22" t="s">
        <v>77</v>
      </c>
      <c r="C283" s="22"/>
      <c r="D283" s="23">
        <v>54.9</v>
      </c>
      <c r="E283" s="23">
        <v>55.4</v>
      </c>
      <c r="F283" s="23">
        <v>56.8</v>
      </c>
      <c r="G283" s="23">
        <v>58.2</v>
      </c>
      <c r="H283" s="23">
        <v>58.8</v>
      </c>
      <c r="I283" s="23">
        <v>59.4</v>
      </c>
      <c r="J283" s="23">
        <v>60.3</v>
      </c>
      <c r="K283" s="23">
        <v>60.5</v>
      </c>
      <c r="L283" s="23">
        <v>61</v>
      </c>
      <c r="M283" s="23">
        <v>61.2</v>
      </c>
      <c r="N283" s="23">
        <v>61</v>
      </c>
      <c r="O283" s="17"/>
      <c r="P283" s="17"/>
      <c r="Q283" s="17"/>
      <c r="R283" s="17"/>
      <c r="S283" s="17"/>
      <c r="T283" s="17"/>
    </row>
    <row r="284" spans="1:20" x14ac:dyDescent="0.2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</row>
    <row r="285" spans="1:20" x14ac:dyDescent="0.2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</row>
    <row r="286" spans="1:20" x14ac:dyDescent="0.2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</row>
    <row r="287" spans="1:20" x14ac:dyDescent="0.2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</row>
    <row r="288" spans="1:20" x14ac:dyDescent="0.2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</row>
    <row r="289" spans="1:20" x14ac:dyDescent="0.2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</row>
    <row r="290" spans="1:20" x14ac:dyDescent="0.2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</row>
    <row r="291" spans="1:20" x14ac:dyDescent="0.2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</row>
    <row r="292" spans="1:20" x14ac:dyDescent="0.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</row>
    <row r="293" spans="1:20" x14ac:dyDescent="0.2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</row>
    <row r="294" spans="1:20" x14ac:dyDescent="0.2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</row>
    <row r="295" spans="1:20" x14ac:dyDescent="0.2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</row>
    <row r="296" spans="1:20" x14ac:dyDescent="0.2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</row>
    <row r="297" spans="1:20" x14ac:dyDescent="0.2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</row>
    <row r="298" spans="1:20" x14ac:dyDescent="0.2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</row>
    <row r="299" spans="1:20" x14ac:dyDescent="0.2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</row>
    <row r="300" spans="1:20" x14ac:dyDescent="0.2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</row>
    <row r="301" spans="1:20" x14ac:dyDescent="0.2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</row>
    <row r="302" spans="1:20" x14ac:dyDescent="0.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</row>
    <row r="303" spans="1:20" x14ac:dyDescent="0.2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</row>
    <row r="304" spans="1:20" x14ac:dyDescent="0.2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</row>
    <row r="305" spans="1:20" x14ac:dyDescent="0.2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</row>
    <row r="306" spans="1:20" x14ac:dyDescent="0.2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</row>
    <row r="307" spans="1:20" x14ac:dyDescent="0.2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</row>
    <row r="308" spans="1:20" x14ac:dyDescent="0.2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</row>
    <row r="309" spans="1:20" x14ac:dyDescent="0.2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</row>
    <row r="310" spans="1:20" x14ac:dyDescent="0.2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</row>
    <row r="311" spans="1:20" x14ac:dyDescent="0.2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</row>
    <row r="312" spans="1:20" x14ac:dyDescent="0.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</row>
    <row r="313" spans="1:20" x14ac:dyDescent="0.2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</row>
    <row r="314" spans="1:20" x14ac:dyDescent="0.2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</row>
    <row r="315" spans="1:20" x14ac:dyDescent="0.2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</row>
    <row r="316" spans="1:20" x14ac:dyDescent="0.2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</row>
    <row r="317" spans="1:20" x14ac:dyDescent="0.2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</row>
    <row r="318" spans="1:20" x14ac:dyDescent="0.2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</row>
    <row r="319" spans="1:20" x14ac:dyDescent="0.2">
      <c r="A319" s="96"/>
      <c r="B319" s="97" t="s">
        <v>0</v>
      </c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</row>
    <row r="320" spans="1:20" ht="33" customHeight="1" x14ac:dyDescent="0.2">
      <c r="A320" s="29"/>
      <c r="B320" s="29" t="s">
        <v>131</v>
      </c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</row>
    <row r="321" spans="1:20" ht="15" customHeight="1" x14ac:dyDescent="0.2">
      <c r="A321" s="34"/>
      <c r="B321" s="98" t="s">
        <v>68</v>
      </c>
      <c r="C321" s="99">
        <v>2019</v>
      </c>
      <c r="D321" s="99">
        <v>2020</v>
      </c>
      <c r="E321" s="99" t="s">
        <v>130</v>
      </c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</row>
    <row r="322" spans="1:20" ht="15" customHeight="1" x14ac:dyDescent="0.2">
      <c r="A322" s="34"/>
      <c r="B322" s="100" t="s">
        <v>129</v>
      </c>
      <c r="C322" s="103">
        <v>2.9</v>
      </c>
      <c r="D322" s="103">
        <v>2.2999999999999998</v>
      </c>
      <c r="E322" s="103">
        <v>1.9</v>
      </c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</row>
    <row r="323" spans="1:20" ht="15" customHeight="1" x14ac:dyDescent="0.2">
      <c r="A323" s="34"/>
      <c r="B323" s="100" t="s">
        <v>128</v>
      </c>
      <c r="C323" s="103">
        <v>9.6</v>
      </c>
      <c r="D323" s="103">
        <v>8.1999999999999993</v>
      </c>
      <c r="E323" s="103">
        <v>7.4</v>
      </c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</row>
    <row r="324" spans="1:20" ht="15" customHeight="1" x14ac:dyDescent="0.2">
      <c r="A324" s="34"/>
      <c r="B324" s="100" t="s">
        <v>127</v>
      </c>
      <c r="C324" s="103">
        <v>13.4</v>
      </c>
      <c r="D324" s="103">
        <v>14.1</v>
      </c>
      <c r="E324" s="103">
        <v>14.5</v>
      </c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</row>
    <row r="325" spans="1:20" ht="28.5" x14ac:dyDescent="0.2">
      <c r="A325" s="34"/>
      <c r="B325" s="104" t="s">
        <v>184</v>
      </c>
      <c r="C325" s="105">
        <v>9.1</v>
      </c>
      <c r="D325" s="105">
        <v>10.6</v>
      </c>
      <c r="E325" s="105">
        <v>11.4</v>
      </c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</row>
    <row r="326" spans="1:20" x14ac:dyDescent="0.2">
      <c r="A326" s="34"/>
      <c r="B326" s="100" t="s">
        <v>126</v>
      </c>
      <c r="C326" s="103">
        <v>0.2</v>
      </c>
      <c r="D326" s="103">
        <v>1</v>
      </c>
      <c r="E326" s="103">
        <v>1.3</v>
      </c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</row>
    <row r="327" spans="1:20" x14ac:dyDescent="0.2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</row>
    <row r="328" spans="1:20" x14ac:dyDescent="0.2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</row>
    <row r="329" spans="1:20" x14ac:dyDescent="0.2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</row>
    <row r="330" spans="1:20" x14ac:dyDescent="0.2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</row>
    <row r="331" spans="1:20" x14ac:dyDescent="0.2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</row>
    <row r="332" spans="1:20" x14ac:dyDescent="0.2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</row>
    <row r="333" spans="1:20" x14ac:dyDescent="0.2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</row>
    <row r="334" spans="1:20" x14ac:dyDescent="0.2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</row>
    <row r="335" spans="1:20" x14ac:dyDescent="0.2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</row>
    <row r="336" spans="1:20" x14ac:dyDescent="0.2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</row>
    <row r="337" spans="1:20" x14ac:dyDescent="0.2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</row>
    <row r="338" spans="1:20" x14ac:dyDescent="0.2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</row>
    <row r="339" spans="1:20" x14ac:dyDescent="0.2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</row>
    <row r="340" spans="1:20" x14ac:dyDescent="0.2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</row>
    <row r="341" spans="1:20" x14ac:dyDescent="0.2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</row>
    <row r="342" spans="1:20" x14ac:dyDescent="0.2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</row>
    <row r="343" spans="1:20" x14ac:dyDescent="0.2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</row>
    <row r="344" spans="1:20" x14ac:dyDescent="0.2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</row>
    <row r="345" spans="1:20" x14ac:dyDescent="0.2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</row>
    <row r="346" spans="1:20" x14ac:dyDescent="0.2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</row>
    <row r="347" spans="1:20" x14ac:dyDescent="0.2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</row>
    <row r="348" spans="1:20" x14ac:dyDescent="0.2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</row>
    <row r="349" spans="1:20" x14ac:dyDescent="0.2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</row>
    <row r="350" spans="1:20" x14ac:dyDescent="0.2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</row>
    <row r="351" spans="1:20" x14ac:dyDescent="0.2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</row>
    <row r="352" spans="1:20" x14ac:dyDescent="0.2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</row>
    <row r="353" spans="1:20" x14ac:dyDescent="0.2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</row>
    <row r="354" spans="1:20" x14ac:dyDescent="0.2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</row>
    <row r="355" spans="1:20" x14ac:dyDescent="0.2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</row>
    <row r="356" spans="1:20" x14ac:dyDescent="0.2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</row>
    <row r="357" spans="1:20" x14ac:dyDescent="0.2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</row>
    <row r="358" spans="1:20" x14ac:dyDescent="0.2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</row>
    <row r="359" spans="1:20" x14ac:dyDescent="0.2">
      <c r="A359" s="73"/>
      <c r="B359" s="74" t="s">
        <v>0</v>
      </c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</row>
    <row r="360" spans="1:20" ht="33" customHeight="1" x14ac:dyDescent="0.2">
      <c r="A360" s="15"/>
      <c r="B360" s="15" t="s">
        <v>125</v>
      </c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</row>
    <row r="361" spans="1:20" s="3" customFormat="1" ht="15" customHeight="1" x14ac:dyDescent="0.2">
      <c r="A361" s="18"/>
      <c r="B361" s="18" t="s">
        <v>68</v>
      </c>
      <c r="C361" s="18"/>
      <c r="D361" s="18"/>
      <c r="E361" s="18"/>
      <c r="F361" s="19" t="s">
        <v>124</v>
      </c>
      <c r="G361" s="19" t="s">
        <v>123</v>
      </c>
      <c r="H361" s="19">
        <v>2013</v>
      </c>
      <c r="I361" s="102">
        <v>2014</v>
      </c>
      <c r="J361" s="19" t="s">
        <v>101</v>
      </c>
      <c r="K361" s="19">
        <v>2016</v>
      </c>
      <c r="L361" s="19">
        <v>2017</v>
      </c>
      <c r="M361" s="19">
        <v>2018</v>
      </c>
      <c r="N361" s="19">
        <v>2019</v>
      </c>
      <c r="O361" s="19">
        <v>2020</v>
      </c>
      <c r="P361" s="19" t="s">
        <v>26</v>
      </c>
      <c r="Q361" s="18"/>
      <c r="R361" s="18"/>
      <c r="S361" s="18"/>
      <c r="T361" s="18"/>
    </row>
    <row r="362" spans="1:20" s="3" customFormat="1" ht="15" customHeight="1" x14ac:dyDescent="0.2">
      <c r="A362" s="18"/>
      <c r="B362" s="22" t="s">
        <v>122</v>
      </c>
      <c r="C362" s="22"/>
      <c r="D362" s="22"/>
      <c r="E362" s="22"/>
      <c r="F362" s="106">
        <v>12.3</v>
      </c>
      <c r="G362" s="106">
        <v>12.4</v>
      </c>
      <c r="H362" s="106">
        <v>12.3</v>
      </c>
      <c r="I362" s="106">
        <v>12.3</v>
      </c>
      <c r="J362" s="106">
        <v>12.6</v>
      </c>
      <c r="K362" s="106">
        <v>12.9</v>
      </c>
      <c r="L362" s="106">
        <v>13.1</v>
      </c>
      <c r="M362" s="106">
        <v>13.3</v>
      </c>
      <c r="N362" s="106">
        <v>13.5</v>
      </c>
      <c r="O362" s="106">
        <v>13.7</v>
      </c>
      <c r="P362" s="106">
        <v>13.8</v>
      </c>
      <c r="Q362" s="18"/>
      <c r="R362" s="18"/>
      <c r="S362" s="18"/>
      <c r="T362" s="18"/>
    </row>
    <row r="363" spans="1:20" s="3" customFormat="1" ht="15" customHeight="1" x14ac:dyDescent="0.2">
      <c r="A363" s="18"/>
      <c r="B363" s="22" t="s">
        <v>121</v>
      </c>
      <c r="C363" s="22"/>
      <c r="D363" s="22"/>
      <c r="E363" s="22"/>
      <c r="F363" s="106">
        <v>1.3</v>
      </c>
      <c r="G363" s="106">
        <v>1.2</v>
      </c>
      <c r="H363" s="106">
        <v>1.4</v>
      </c>
      <c r="I363" s="106">
        <v>1.6</v>
      </c>
      <c r="J363" s="106">
        <v>2</v>
      </c>
      <c r="K363" s="106">
        <v>2.6</v>
      </c>
      <c r="L363" s="106">
        <v>2.9</v>
      </c>
      <c r="M363" s="106">
        <v>2.2000000000000002</v>
      </c>
      <c r="N363" s="106">
        <v>1.8</v>
      </c>
      <c r="O363" s="106">
        <v>1.8</v>
      </c>
      <c r="P363" s="106">
        <v>1.8</v>
      </c>
      <c r="Q363" s="18"/>
      <c r="R363" s="18"/>
      <c r="S363" s="18"/>
      <c r="T363" s="18"/>
    </row>
    <row r="364" spans="1:20" s="3" customFormat="1" ht="15" customHeight="1" x14ac:dyDescent="0.2">
      <c r="A364" s="18"/>
      <c r="B364" s="22" t="s">
        <v>120</v>
      </c>
      <c r="C364" s="22"/>
      <c r="D364" s="22"/>
      <c r="E364" s="22"/>
      <c r="F364" s="106">
        <v>0.7</v>
      </c>
      <c r="G364" s="106">
        <v>0.6</v>
      </c>
      <c r="H364" s="106">
        <v>0.6</v>
      </c>
      <c r="I364" s="106">
        <v>0.9</v>
      </c>
      <c r="J364" s="106">
        <v>1.2</v>
      </c>
      <c r="K364" s="106">
        <v>1.7</v>
      </c>
      <c r="L364" s="106">
        <v>2.9</v>
      </c>
      <c r="M364" s="106">
        <v>4.5</v>
      </c>
      <c r="N364" s="106">
        <v>5.5</v>
      </c>
      <c r="O364" s="106">
        <v>5.9</v>
      </c>
      <c r="P364" s="106">
        <v>6.1</v>
      </c>
      <c r="Q364" s="18"/>
      <c r="R364" s="18"/>
      <c r="S364" s="18"/>
      <c r="T364" s="18"/>
    </row>
    <row r="365" spans="1:20" s="6" customFormat="1" ht="30" customHeight="1" x14ac:dyDescent="0.2">
      <c r="A365" s="107"/>
      <c r="B365" s="339" t="s">
        <v>119</v>
      </c>
      <c r="C365" s="339"/>
      <c r="D365" s="339"/>
      <c r="E365" s="339"/>
      <c r="F365" s="108">
        <v>9.1999999999999993</v>
      </c>
      <c r="G365" s="108">
        <v>9.1</v>
      </c>
      <c r="H365" s="108">
        <v>8.9</v>
      </c>
      <c r="I365" s="108">
        <v>8.5</v>
      </c>
      <c r="J365" s="108">
        <v>7.7</v>
      </c>
      <c r="K365" s="108">
        <v>6.8</v>
      </c>
      <c r="L365" s="108">
        <v>5.8</v>
      </c>
      <c r="M365" s="108">
        <v>5</v>
      </c>
      <c r="N365" s="108">
        <v>4.5</v>
      </c>
      <c r="O365" s="108">
        <v>4</v>
      </c>
      <c r="P365" s="108">
        <v>3.7</v>
      </c>
      <c r="Q365" s="107"/>
      <c r="R365" s="107"/>
      <c r="S365" s="107"/>
      <c r="T365" s="107"/>
    </row>
    <row r="366" spans="1:20" s="3" customFormat="1" ht="15" customHeight="1" x14ac:dyDescent="0.2">
      <c r="A366" s="18"/>
      <c r="B366" s="109" t="s">
        <v>76</v>
      </c>
      <c r="C366" s="109"/>
      <c r="D366" s="109"/>
      <c r="E366" s="109"/>
      <c r="F366" s="110">
        <v>23.5</v>
      </c>
      <c r="G366" s="110">
        <v>23.3</v>
      </c>
      <c r="H366" s="110">
        <v>23.2</v>
      </c>
      <c r="I366" s="110">
        <v>23.3</v>
      </c>
      <c r="J366" s="110">
        <v>23.5</v>
      </c>
      <c r="K366" s="110">
        <v>24</v>
      </c>
      <c r="L366" s="110">
        <v>24.7</v>
      </c>
      <c r="M366" s="110">
        <v>25</v>
      </c>
      <c r="N366" s="110">
        <v>25.3</v>
      </c>
      <c r="O366" s="110">
        <v>25.4</v>
      </c>
      <c r="P366" s="110">
        <v>25.4</v>
      </c>
      <c r="Q366" s="18"/>
      <c r="R366" s="18"/>
      <c r="S366" s="18"/>
      <c r="T366" s="18"/>
    </row>
    <row r="367" spans="1:20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</row>
    <row r="368" spans="1:20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</row>
    <row r="369" spans="1:20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</row>
    <row r="370" spans="1:20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</row>
    <row r="371" spans="1:20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</row>
    <row r="372" spans="1:20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</row>
    <row r="373" spans="1:20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</row>
    <row r="374" spans="1:20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</row>
    <row r="375" spans="1:20" ht="15" x14ac:dyDescent="0.2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21"/>
      <c r="O375" s="17"/>
      <c r="P375" s="17"/>
      <c r="Q375" s="17"/>
      <c r="R375" s="17"/>
      <c r="S375" s="17"/>
      <c r="T375" s="17"/>
    </row>
    <row r="376" spans="1:20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</row>
    <row r="377" spans="1:20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</row>
    <row r="378" spans="1:20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</row>
    <row r="379" spans="1:20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</row>
    <row r="380" spans="1:20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</row>
    <row r="381" spans="1:20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</row>
    <row r="382" spans="1:20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</row>
    <row r="383" spans="1:20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</row>
    <row r="384" spans="1:20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</row>
    <row r="385" spans="1:20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</row>
    <row r="386" spans="1:20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</row>
    <row r="387" spans="1:20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</row>
    <row r="388" spans="1:20" x14ac:dyDescent="0.2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</row>
    <row r="389" spans="1:20" x14ac:dyDescent="0.2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</row>
    <row r="390" spans="1:20" x14ac:dyDescent="0.2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</row>
    <row r="391" spans="1:20" x14ac:dyDescent="0.2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</row>
    <row r="392" spans="1:20" x14ac:dyDescent="0.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</row>
    <row r="393" spans="1:20" x14ac:dyDescent="0.2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</row>
    <row r="394" spans="1:20" x14ac:dyDescent="0.2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</row>
    <row r="395" spans="1:20" x14ac:dyDescent="0.2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</row>
    <row r="396" spans="1:20" x14ac:dyDescent="0.2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</row>
    <row r="397" spans="1:20" x14ac:dyDescent="0.2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</row>
    <row r="398" spans="1:20" x14ac:dyDescent="0.2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</row>
    <row r="399" spans="1:20" x14ac:dyDescent="0.2">
      <c r="A399" s="96"/>
      <c r="B399" s="97" t="s">
        <v>0</v>
      </c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</row>
    <row r="400" spans="1:20" ht="33" customHeight="1" x14ac:dyDescent="0.2">
      <c r="A400" s="29"/>
      <c r="B400" s="29" t="s">
        <v>118</v>
      </c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</row>
    <row r="401" spans="1:20" ht="15" customHeight="1" x14ac:dyDescent="0.2">
      <c r="A401" s="34"/>
      <c r="B401" s="98" t="s">
        <v>68</v>
      </c>
      <c r="C401" s="99">
        <v>2011</v>
      </c>
      <c r="D401" s="99">
        <v>2012</v>
      </c>
      <c r="E401" s="99">
        <v>2013</v>
      </c>
      <c r="F401" s="99">
        <v>2014</v>
      </c>
      <c r="G401" s="99">
        <v>2015</v>
      </c>
      <c r="H401" s="99">
        <v>2016</v>
      </c>
      <c r="I401" s="99">
        <v>2017</v>
      </c>
      <c r="J401" s="99">
        <v>2018</v>
      </c>
      <c r="K401" s="99">
        <v>2019</v>
      </c>
      <c r="L401" s="99">
        <v>2020</v>
      </c>
      <c r="M401" s="99" t="s">
        <v>26</v>
      </c>
      <c r="N401" s="34"/>
      <c r="O401" s="34"/>
      <c r="P401" s="34"/>
      <c r="Q401" s="34"/>
      <c r="R401" s="34"/>
      <c r="S401" s="34"/>
      <c r="T401" s="34"/>
    </row>
    <row r="402" spans="1:20" ht="15" customHeight="1" x14ac:dyDescent="0.2">
      <c r="A402" s="34"/>
      <c r="B402" s="100" t="s">
        <v>117</v>
      </c>
      <c r="C402" s="101">
        <v>3.5</v>
      </c>
      <c r="D402" s="101">
        <v>4.3</v>
      </c>
      <c r="E402" s="101">
        <v>5.0999999999999996</v>
      </c>
      <c r="F402" s="101">
        <v>5.9</v>
      </c>
      <c r="G402" s="101">
        <v>6.6</v>
      </c>
      <c r="H402" s="101">
        <v>7.2</v>
      </c>
      <c r="I402" s="101">
        <v>7.7</v>
      </c>
      <c r="J402" s="101">
        <v>8</v>
      </c>
      <c r="K402" s="101">
        <v>8.3000000000000007</v>
      </c>
      <c r="L402" s="101">
        <v>8.6999999999999993</v>
      </c>
      <c r="M402" s="101">
        <v>8.8000000000000007</v>
      </c>
      <c r="N402" s="34"/>
      <c r="O402" s="34"/>
      <c r="P402" s="34"/>
      <c r="Q402" s="34"/>
      <c r="R402" s="34"/>
      <c r="S402" s="34"/>
      <c r="T402" s="34"/>
    </row>
    <row r="403" spans="1:20" x14ac:dyDescent="0.2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</row>
    <row r="404" spans="1:20" x14ac:dyDescent="0.2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</row>
    <row r="405" spans="1:20" x14ac:dyDescent="0.2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</row>
    <row r="406" spans="1:20" x14ac:dyDescent="0.2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</row>
    <row r="407" spans="1:20" x14ac:dyDescent="0.2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</row>
    <row r="408" spans="1:20" x14ac:dyDescent="0.2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</row>
    <row r="409" spans="1:20" x14ac:dyDescent="0.2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</row>
    <row r="410" spans="1:20" x14ac:dyDescent="0.2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</row>
    <row r="411" spans="1:20" x14ac:dyDescent="0.2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</row>
    <row r="412" spans="1:20" x14ac:dyDescent="0.2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</row>
    <row r="413" spans="1:20" x14ac:dyDescent="0.2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</row>
    <row r="414" spans="1:20" x14ac:dyDescent="0.2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</row>
    <row r="415" spans="1:20" x14ac:dyDescent="0.2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</row>
    <row r="416" spans="1:20" x14ac:dyDescent="0.2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</row>
    <row r="417" spans="1:20" x14ac:dyDescent="0.2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</row>
    <row r="418" spans="1:20" x14ac:dyDescent="0.2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</row>
    <row r="419" spans="1:20" x14ac:dyDescent="0.2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</row>
    <row r="420" spans="1:20" x14ac:dyDescent="0.2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</row>
    <row r="421" spans="1:20" x14ac:dyDescent="0.2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</row>
    <row r="422" spans="1:20" x14ac:dyDescent="0.2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</row>
    <row r="423" spans="1:20" x14ac:dyDescent="0.2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</row>
    <row r="424" spans="1:20" x14ac:dyDescent="0.2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</row>
    <row r="425" spans="1:20" x14ac:dyDescent="0.2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</row>
    <row r="426" spans="1:20" x14ac:dyDescent="0.2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</row>
    <row r="427" spans="1:20" x14ac:dyDescent="0.2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</row>
    <row r="428" spans="1:20" x14ac:dyDescent="0.2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</row>
    <row r="429" spans="1:20" x14ac:dyDescent="0.2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</row>
    <row r="430" spans="1:20" x14ac:dyDescent="0.2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</row>
    <row r="431" spans="1:20" x14ac:dyDescent="0.2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</row>
    <row r="432" spans="1:20" x14ac:dyDescent="0.2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</row>
    <row r="433" spans="1:20" x14ac:dyDescent="0.2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</row>
    <row r="434" spans="1:20" x14ac:dyDescent="0.2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</row>
    <row r="435" spans="1:20" x14ac:dyDescent="0.2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</row>
    <row r="436" spans="1:20" x14ac:dyDescent="0.2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</row>
    <row r="437" spans="1:20" x14ac:dyDescent="0.2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</row>
    <row r="438" spans="1:20" x14ac:dyDescent="0.2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</row>
    <row r="439" spans="1:20" x14ac:dyDescent="0.2">
      <c r="A439" s="73"/>
      <c r="B439" s="74" t="s">
        <v>0</v>
      </c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</row>
    <row r="440" spans="1:20" ht="33" customHeight="1" x14ac:dyDescent="0.2">
      <c r="A440" s="15"/>
      <c r="B440" s="15" t="s">
        <v>116</v>
      </c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</row>
    <row r="441" spans="1:20" ht="15" customHeight="1" x14ac:dyDescent="0.2">
      <c r="A441" s="17"/>
      <c r="B441" s="18" t="s">
        <v>68</v>
      </c>
      <c r="C441" s="19">
        <v>2014</v>
      </c>
      <c r="D441" s="19">
        <v>2015</v>
      </c>
      <c r="E441" s="19">
        <v>2016</v>
      </c>
      <c r="F441" s="19">
        <v>2017</v>
      </c>
      <c r="G441" s="19">
        <v>2018</v>
      </c>
      <c r="H441" s="19">
        <v>2019</v>
      </c>
      <c r="I441" s="19">
        <v>2020</v>
      </c>
      <c r="J441" s="19" t="s">
        <v>26</v>
      </c>
      <c r="K441" s="17"/>
      <c r="L441" s="17"/>
      <c r="M441" s="17"/>
      <c r="N441" s="17"/>
      <c r="O441" s="17"/>
      <c r="P441" s="17"/>
      <c r="Q441" s="17"/>
      <c r="R441" s="17"/>
      <c r="S441" s="17"/>
      <c r="T441" s="17"/>
    </row>
    <row r="442" spans="1:20" ht="15" customHeight="1" x14ac:dyDescent="0.2">
      <c r="A442" s="17"/>
      <c r="B442" s="22" t="s">
        <v>114</v>
      </c>
      <c r="C442" s="111">
        <v>0.1</v>
      </c>
      <c r="D442" s="111">
        <v>0.1</v>
      </c>
      <c r="E442" s="111">
        <v>0.3</v>
      </c>
      <c r="F442" s="111">
        <v>0.4</v>
      </c>
      <c r="G442" s="111">
        <v>0.5</v>
      </c>
      <c r="H442" s="111">
        <v>0.8</v>
      </c>
      <c r="I442" s="111">
        <v>1.2</v>
      </c>
      <c r="J442" s="111">
        <v>1.5</v>
      </c>
      <c r="K442" s="17"/>
      <c r="L442" s="17"/>
      <c r="M442" s="17"/>
      <c r="N442" s="17"/>
      <c r="O442" s="17"/>
      <c r="P442" s="17"/>
      <c r="Q442" s="17"/>
      <c r="R442" s="17"/>
      <c r="S442" s="17"/>
      <c r="T442" s="17"/>
    </row>
    <row r="443" spans="1:20" ht="15" customHeight="1" x14ac:dyDescent="0.2">
      <c r="A443" s="17"/>
      <c r="B443" s="22" t="s">
        <v>115</v>
      </c>
      <c r="C443" s="111">
        <v>0.2</v>
      </c>
      <c r="D443" s="111">
        <v>0.3</v>
      </c>
      <c r="E443" s="111">
        <v>0.3</v>
      </c>
      <c r="F443" s="111">
        <v>0.4</v>
      </c>
      <c r="G443" s="111">
        <v>0.6</v>
      </c>
      <c r="H443" s="111">
        <v>0.7</v>
      </c>
      <c r="I443" s="111">
        <v>0.8</v>
      </c>
      <c r="J443" s="111">
        <v>0.8</v>
      </c>
      <c r="K443" s="17"/>
      <c r="L443" s="17"/>
      <c r="M443" s="17"/>
      <c r="N443" s="17"/>
      <c r="O443" s="17"/>
      <c r="P443" s="17"/>
      <c r="Q443" s="17"/>
      <c r="R443" s="17"/>
      <c r="S443" s="17"/>
      <c r="T443" s="17"/>
    </row>
    <row r="444" spans="1:20" ht="15" customHeight="1" x14ac:dyDescent="0.2">
      <c r="A444" s="17"/>
      <c r="B444" s="22" t="s">
        <v>76</v>
      </c>
      <c r="C444" s="111">
        <v>0.30000000000000004</v>
      </c>
      <c r="D444" s="111">
        <v>0.4</v>
      </c>
      <c r="E444" s="111">
        <v>0.6</v>
      </c>
      <c r="F444" s="111">
        <v>0.8</v>
      </c>
      <c r="G444" s="111">
        <v>1.1000000000000001</v>
      </c>
      <c r="H444" s="111">
        <v>1.5</v>
      </c>
      <c r="I444" s="106">
        <v>2</v>
      </c>
      <c r="J444" s="111">
        <v>2.2999999999999998</v>
      </c>
      <c r="K444" s="17"/>
      <c r="L444" s="17"/>
      <c r="M444" s="17"/>
      <c r="N444" s="17"/>
      <c r="O444" s="17"/>
      <c r="P444" s="17"/>
      <c r="Q444" s="17"/>
      <c r="R444" s="17"/>
      <c r="S444" s="17"/>
      <c r="T444" s="17"/>
    </row>
    <row r="445" spans="1:20" x14ac:dyDescent="0.2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</row>
    <row r="446" spans="1:20" x14ac:dyDescent="0.2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</row>
    <row r="447" spans="1:20" x14ac:dyDescent="0.2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</row>
    <row r="448" spans="1:20" x14ac:dyDescent="0.2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</row>
    <row r="449" spans="1:20" x14ac:dyDescent="0.2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</row>
    <row r="450" spans="1:20" x14ac:dyDescent="0.2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</row>
    <row r="451" spans="1:20" x14ac:dyDescent="0.2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</row>
    <row r="452" spans="1:20" x14ac:dyDescent="0.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</row>
    <row r="453" spans="1:20" x14ac:dyDescent="0.2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</row>
    <row r="454" spans="1:20" x14ac:dyDescent="0.2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</row>
    <row r="455" spans="1:20" x14ac:dyDescent="0.2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</row>
    <row r="456" spans="1:20" x14ac:dyDescent="0.2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</row>
    <row r="457" spans="1:20" x14ac:dyDescent="0.2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</row>
    <row r="458" spans="1:20" x14ac:dyDescent="0.2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</row>
    <row r="459" spans="1:20" x14ac:dyDescent="0.2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</row>
    <row r="460" spans="1:20" x14ac:dyDescent="0.2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</row>
    <row r="461" spans="1:20" x14ac:dyDescent="0.2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</row>
    <row r="462" spans="1:20" x14ac:dyDescent="0.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</row>
    <row r="463" spans="1:20" x14ac:dyDescent="0.2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</row>
    <row r="464" spans="1:20" x14ac:dyDescent="0.2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</row>
    <row r="465" spans="1:20" x14ac:dyDescent="0.2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</row>
    <row r="466" spans="1:20" x14ac:dyDescent="0.2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</row>
    <row r="467" spans="1:20" x14ac:dyDescent="0.2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</row>
    <row r="468" spans="1:20" x14ac:dyDescent="0.2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</row>
    <row r="469" spans="1:20" x14ac:dyDescent="0.2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</row>
    <row r="470" spans="1:20" x14ac:dyDescent="0.2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</row>
    <row r="471" spans="1:20" x14ac:dyDescent="0.2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</row>
    <row r="472" spans="1:20" x14ac:dyDescent="0.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</row>
    <row r="473" spans="1:20" x14ac:dyDescent="0.2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</row>
    <row r="474" spans="1:20" x14ac:dyDescent="0.2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</row>
    <row r="475" spans="1:20" x14ac:dyDescent="0.2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</row>
    <row r="476" spans="1:20" x14ac:dyDescent="0.2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</row>
    <row r="477" spans="1:20" x14ac:dyDescent="0.2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</row>
    <row r="478" spans="1:20" x14ac:dyDescent="0.2">
      <c r="A478" s="17"/>
      <c r="B478" s="112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</row>
    <row r="479" spans="1:20" x14ac:dyDescent="0.2">
      <c r="A479" s="96"/>
      <c r="B479" s="113" t="s">
        <v>0</v>
      </c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</row>
    <row r="480" spans="1:20" ht="33" customHeight="1" thickBot="1" x14ac:dyDescent="0.25">
      <c r="A480" s="73"/>
      <c r="B480" s="114" t="s">
        <v>113</v>
      </c>
      <c r="C480" s="115"/>
      <c r="D480" s="115"/>
      <c r="E480" s="115"/>
      <c r="F480" s="115"/>
      <c r="G480" s="116"/>
      <c r="H480" s="116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</row>
    <row r="481" spans="1:20" ht="15" customHeight="1" x14ac:dyDescent="0.2">
      <c r="A481" s="73"/>
      <c r="B481" s="117"/>
      <c r="C481" s="117"/>
      <c r="D481" s="118">
        <v>2019</v>
      </c>
      <c r="E481" s="118">
        <v>2020</v>
      </c>
      <c r="F481" s="118" t="s">
        <v>26</v>
      </c>
      <c r="G481" s="119"/>
      <c r="H481" s="119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</row>
    <row r="482" spans="1:20" ht="27.95" customHeight="1" x14ac:dyDescent="0.2">
      <c r="A482" s="73"/>
      <c r="B482" s="335" t="s">
        <v>113</v>
      </c>
      <c r="C482" s="336"/>
      <c r="D482" s="120">
        <v>5.3</v>
      </c>
      <c r="E482" s="120">
        <v>6.7</v>
      </c>
      <c r="F482" s="120">
        <v>7.5</v>
      </c>
      <c r="G482" s="121"/>
      <c r="H482" s="122"/>
      <c r="I482" s="116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</row>
    <row r="483" spans="1:20" s="3" customFormat="1" ht="15" customHeight="1" x14ac:dyDescent="0.2">
      <c r="A483" s="123"/>
      <c r="B483" s="337" t="s">
        <v>112</v>
      </c>
      <c r="C483" s="338"/>
      <c r="D483" s="120">
        <v>1.5</v>
      </c>
      <c r="E483" s="120">
        <v>2</v>
      </c>
      <c r="F483" s="120">
        <v>2.2999999999999998</v>
      </c>
      <c r="G483" s="124"/>
      <c r="H483" s="122"/>
      <c r="I483" s="98"/>
      <c r="J483" s="98"/>
      <c r="K483" s="98"/>
      <c r="L483" s="98"/>
      <c r="M483" s="98"/>
      <c r="N483" s="98"/>
      <c r="O483" s="98"/>
      <c r="P483" s="98"/>
      <c r="Q483" s="98"/>
      <c r="R483" s="98"/>
      <c r="S483" s="98"/>
      <c r="T483" s="98"/>
    </row>
    <row r="484" spans="1:20" s="3" customFormat="1" ht="15" customHeight="1" x14ac:dyDescent="0.2">
      <c r="A484" s="123"/>
      <c r="B484" s="337" t="s">
        <v>111</v>
      </c>
      <c r="C484" s="338"/>
      <c r="D484" s="125">
        <f>D483/D482</f>
        <v>0.28301886792452829</v>
      </c>
      <c r="E484" s="125">
        <f>E483/E482</f>
        <v>0.29850746268656714</v>
      </c>
      <c r="F484" s="125">
        <f>F483/F482</f>
        <v>0.30666666666666664</v>
      </c>
      <c r="G484" s="126"/>
      <c r="H484" s="127"/>
      <c r="I484" s="124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</row>
    <row r="485" spans="1:20" ht="15" thickBot="1" x14ac:dyDescent="0.25">
      <c r="A485" s="73"/>
      <c r="B485" s="128"/>
      <c r="C485" s="128"/>
      <c r="D485" s="129"/>
      <c r="E485" s="129"/>
      <c r="F485" s="129"/>
      <c r="G485" s="124"/>
      <c r="H485" s="130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</row>
    <row r="486" spans="1:20" x14ac:dyDescent="0.2">
      <c r="A486" s="73"/>
      <c r="B486" s="34"/>
      <c r="C486" s="34"/>
      <c r="D486" s="34"/>
      <c r="E486" s="34"/>
      <c r="F486" s="34"/>
      <c r="G486" s="34"/>
      <c r="H486" s="131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</row>
    <row r="487" spans="1:20" x14ac:dyDescent="0.2">
      <c r="A487" s="73"/>
      <c r="B487" s="132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</row>
    <row r="488" spans="1:20" x14ac:dyDescent="0.2">
      <c r="A488" s="73"/>
      <c r="B488" s="132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</row>
    <row r="489" spans="1:20" x14ac:dyDescent="0.2">
      <c r="A489" s="73"/>
      <c r="B489" s="132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</row>
    <row r="490" spans="1:20" x14ac:dyDescent="0.2">
      <c r="A490" s="73"/>
      <c r="B490" s="132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</row>
    <row r="491" spans="1:20" x14ac:dyDescent="0.2">
      <c r="A491" s="73"/>
      <c r="B491" s="132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</row>
    <row r="492" spans="1:20" x14ac:dyDescent="0.2">
      <c r="A492" s="73"/>
      <c r="B492" s="132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</row>
    <row r="493" spans="1:20" x14ac:dyDescent="0.2">
      <c r="A493" s="73"/>
      <c r="B493" s="132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</row>
    <row r="494" spans="1:20" x14ac:dyDescent="0.2">
      <c r="A494" s="73"/>
      <c r="B494" s="132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</row>
    <row r="495" spans="1:20" x14ac:dyDescent="0.2">
      <c r="A495" s="73"/>
      <c r="B495" s="132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</row>
    <row r="496" spans="1:20" x14ac:dyDescent="0.2">
      <c r="A496" s="73"/>
      <c r="B496" s="132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</row>
    <row r="497" spans="1:20" x14ac:dyDescent="0.2">
      <c r="A497" s="73"/>
      <c r="B497" s="132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</row>
    <row r="498" spans="1:20" x14ac:dyDescent="0.2">
      <c r="A498" s="73"/>
      <c r="B498" s="132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</row>
    <row r="499" spans="1:20" x14ac:dyDescent="0.2">
      <c r="A499" s="73"/>
      <c r="B499" s="132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</row>
    <row r="500" spans="1:20" x14ac:dyDescent="0.2">
      <c r="A500" s="73"/>
      <c r="B500" s="132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</row>
    <row r="501" spans="1:20" x14ac:dyDescent="0.2">
      <c r="A501" s="73"/>
      <c r="B501" s="132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</row>
    <row r="502" spans="1:20" x14ac:dyDescent="0.2">
      <c r="A502" s="73"/>
      <c r="B502" s="132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</row>
    <row r="503" spans="1:20" x14ac:dyDescent="0.2">
      <c r="A503" s="73"/>
      <c r="B503" s="132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</row>
    <row r="504" spans="1:20" x14ac:dyDescent="0.2">
      <c r="A504" s="73"/>
      <c r="B504" s="132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</row>
    <row r="505" spans="1:20" x14ac:dyDescent="0.2">
      <c r="A505" s="73"/>
      <c r="B505" s="132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</row>
    <row r="506" spans="1:20" x14ac:dyDescent="0.2">
      <c r="A506" s="73"/>
      <c r="B506" s="132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</row>
    <row r="507" spans="1:20" x14ac:dyDescent="0.2">
      <c r="A507" s="73"/>
      <c r="B507" s="132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</row>
    <row r="508" spans="1:20" x14ac:dyDescent="0.2">
      <c r="A508" s="73"/>
      <c r="B508" s="132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</row>
    <row r="509" spans="1:20" x14ac:dyDescent="0.2">
      <c r="A509" s="73"/>
      <c r="B509" s="132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</row>
    <row r="510" spans="1:20" x14ac:dyDescent="0.2">
      <c r="A510" s="73"/>
      <c r="B510" s="132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</row>
    <row r="511" spans="1:20" x14ac:dyDescent="0.2">
      <c r="A511" s="73"/>
      <c r="B511" s="132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</row>
    <row r="512" spans="1:20" x14ac:dyDescent="0.2">
      <c r="A512" s="73"/>
      <c r="B512" s="132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</row>
    <row r="513" spans="1:20" x14ac:dyDescent="0.2">
      <c r="A513" s="73"/>
      <c r="B513" s="132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</row>
    <row r="514" spans="1:20" x14ac:dyDescent="0.2">
      <c r="A514" s="73"/>
      <c r="B514" s="132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</row>
    <row r="515" spans="1:20" x14ac:dyDescent="0.2">
      <c r="A515" s="73"/>
      <c r="B515" s="132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</row>
    <row r="516" spans="1:20" x14ac:dyDescent="0.2">
      <c r="A516" s="73"/>
      <c r="B516" s="132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</row>
    <row r="517" spans="1:20" x14ac:dyDescent="0.2">
      <c r="A517" s="73"/>
      <c r="B517" s="132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</row>
    <row r="518" spans="1:20" x14ac:dyDescent="0.2">
      <c r="A518" s="73"/>
      <c r="B518" s="132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</row>
    <row r="519" spans="1:20" x14ac:dyDescent="0.2">
      <c r="A519" s="73"/>
      <c r="B519" s="74" t="s">
        <v>0</v>
      </c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</row>
    <row r="520" spans="1:20" ht="33" customHeight="1" x14ac:dyDescent="0.2">
      <c r="A520" s="15"/>
      <c r="B520" s="15" t="s">
        <v>110</v>
      </c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</row>
    <row r="521" spans="1:20" ht="15" customHeight="1" x14ac:dyDescent="0.2">
      <c r="A521" s="17"/>
      <c r="B521" s="18"/>
      <c r="C521" s="18"/>
      <c r="D521" s="18"/>
      <c r="E521" s="18"/>
      <c r="F521" s="19">
        <v>2011</v>
      </c>
      <c r="G521" s="19">
        <v>2012</v>
      </c>
      <c r="H521" s="19">
        <v>2013</v>
      </c>
      <c r="I521" s="19">
        <v>2014</v>
      </c>
      <c r="J521" s="19">
        <v>2015</v>
      </c>
      <c r="K521" s="19">
        <v>2016</v>
      </c>
      <c r="L521" s="19">
        <v>2017</v>
      </c>
      <c r="M521" s="19">
        <v>2018</v>
      </c>
      <c r="N521" s="19">
        <v>2019</v>
      </c>
      <c r="O521" s="19">
        <v>2020</v>
      </c>
      <c r="P521" s="19" t="s">
        <v>31</v>
      </c>
      <c r="Q521" s="17"/>
      <c r="R521" s="17"/>
      <c r="S521" s="17"/>
      <c r="T521" s="17"/>
    </row>
    <row r="522" spans="1:20" ht="15" customHeight="1" x14ac:dyDescent="0.2">
      <c r="A522" s="17"/>
      <c r="B522" s="22" t="s">
        <v>109</v>
      </c>
      <c r="C522" s="22"/>
      <c r="D522" s="22"/>
      <c r="E522" s="22"/>
      <c r="F522" s="133">
        <v>6</v>
      </c>
      <c r="G522" s="133">
        <v>7</v>
      </c>
      <c r="H522" s="133">
        <v>10</v>
      </c>
      <c r="I522" s="133">
        <v>12</v>
      </c>
      <c r="J522" s="133">
        <v>17</v>
      </c>
      <c r="K522" s="133">
        <v>28</v>
      </c>
      <c r="L522" s="133">
        <v>39</v>
      </c>
      <c r="M522" s="133">
        <v>46</v>
      </c>
      <c r="N522" s="133">
        <v>60</v>
      </c>
      <c r="O522" s="133">
        <v>81</v>
      </c>
      <c r="P522" s="133">
        <v>100</v>
      </c>
      <c r="Q522" s="17"/>
      <c r="R522" s="17"/>
      <c r="S522" s="17"/>
      <c r="T522" s="17"/>
    </row>
    <row r="523" spans="1:20" ht="15" customHeight="1" x14ac:dyDescent="0.2">
      <c r="A523" s="17"/>
      <c r="B523" s="22" t="s">
        <v>108</v>
      </c>
      <c r="C523" s="22"/>
      <c r="D523" s="22"/>
      <c r="E523" s="22"/>
      <c r="F523" s="133">
        <v>17</v>
      </c>
      <c r="G523" s="133">
        <v>21</v>
      </c>
      <c r="H523" s="133">
        <v>29</v>
      </c>
      <c r="I523" s="133">
        <v>34</v>
      </c>
      <c r="J523" s="133">
        <v>47</v>
      </c>
      <c r="K523" s="133">
        <v>74</v>
      </c>
      <c r="L523" s="133">
        <v>98</v>
      </c>
      <c r="M523" s="133">
        <v>112</v>
      </c>
      <c r="N523" s="133">
        <v>142</v>
      </c>
      <c r="O523" s="133">
        <v>187</v>
      </c>
      <c r="P523" s="133">
        <v>225</v>
      </c>
      <c r="Q523" s="17"/>
      <c r="R523" s="17"/>
      <c r="S523" s="17"/>
      <c r="T523" s="17"/>
    </row>
    <row r="524" spans="1:20" ht="15" customHeight="1" x14ac:dyDescent="0.2">
      <c r="A524" s="17"/>
      <c r="B524" s="25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</row>
    <row r="525" spans="1:20" ht="15" customHeight="1" x14ac:dyDescent="0.2">
      <c r="A525" s="17"/>
      <c r="B525" s="25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</row>
    <row r="526" spans="1:20" ht="15" customHeight="1" x14ac:dyDescent="0.2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</row>
    <row r="527" spans="1:20" s="3" customFormat="1" ht="15" customHeight="1" x14ac:dyDescent="0.2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</row>
    <row r="528" spans="1:20" x14ac:dyDescent="0.2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</row>
    <row r="529" spans="1:20" x14ac:dyDescent="0.2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</row>
    <row r="530" spans="1:20" x14ac:dyDescent="0.2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</row>
    <row r="531" spans="1:20" x14ac:dyDescent="0.2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</row>
    <row r="532" spans="1:20" x14ac:dyDescent="0.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</row>
    <row r="533" spans="1:20" x14ac:dyDescent="0.2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</row>
    <row r="534" spans="1:20" x14ac:dyDescent="0.2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</row>
    <row r="535" spans="1:20" x14ac:dyDescent="0.2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</row>
    <row r="536" spans="1:20" x14ac:dyDescent="0.2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</row>
    <row r="537" spans="1:20" x14ac:dyDescent="0.2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</row>
    <row r="538" spans="1:20" x14ac:dyDescent="0.2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</row>
    <row r="539" spans="1:20" x14ac:dyDescent="0.2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</row>
    <row r="540" spans="1:20" x14ac:dyDescent="0.2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</row>
    <row r="541" spans="1:20" x14ac:dyDescent="0.2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</row>
    <row r="542" spans="1:20" x14ac:dyDescent="0.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</row>
    <row r="543" spans="1:20" x14ac:dyDescent="0.2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</row>
    <row r="544" spans="1:20" x14ac:dyDescent="0.2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</row>
    <row r="545" spans="1:20" x14ac:dyDescent="0.2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</row>
    <row r="546" spans="1:20" x14ac:dyDescent="0.2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</row>
    <row r="547" spans="1:20" x14ac:dyDescent="0.2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</row>
    <row r="548" spans="1:20" x14ac:dyDescent="0.2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</row>
    <row r="549" spans="1:20" x14ac:dyDescent="0.2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</row>
    <row r="550" spans="1:20" x14ac:dyDescent="0.2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</row>
    <row r="551" spans="1:20" x14ac:dyDescent="0.2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</row>
    <row r="552" spans="1:20" x14ac:dyDescent="0.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</row>
    <row r="553" spans="1:20" x14ac:dyDescent="0.2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</row>
    <row r="554" spans="1:20" x14ac:dyDescent="0.2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</row>
    <row r="555" spans="1:20" x14ac:dyDescent="0.2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</row>
    <row r="556" spans="1:20" x14ac:dyDescent="0.2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</row>
    <row r="557" spans="1:20" x14ac:dyDescent="0.2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</row>
    <row r="558" spans="1:20" x14ac:dyDescent="0.2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</row>
    <row r="559" spans="1:20" x14ac:dyDescent="0.2">
      <c r="A559" s="96"/>
      <c r="B559" s="97" t="s">
        <v>0</v>
      </c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</row>
    <row r="560" spans="1:20" ht="33" customHeight="1" x14ac:dyDescent="0.2">
      <c r="A560" s="73"/>
      <c r="B560" s="29" t="s">
        <v>107</v>
      </c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</row>
    <row r="561" spans="1:20" ht="15" x14ac:dyDescent="0.25">
      <c r="A561" s="73"/>
      <c r="B561" s="134" t="s">
        <v>68</v>
      </c>
      <c r="C561" s="135" t="s">
        <v>106</v>
      </c>
      <c r="D561" s="135" t="s">
        <v>105</v>
      </c>
      <c r="E561" s="135" t="s">
        <v>104</v>
      </c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</row>
    <row r="562" spans="1:20" x14ac:dyDescent="0.2">
      <c r="A562" s="73"/>
      <c r="B562" s="136" t="s">
        <v>78</v>
      </c>
      <c r="C562" s="137">
        <v>7.9</v>
      </c>
      <c r="D562" s="137">
        <v>4.7</v>
      </c>
      <c r="E562" s="137">
        <v>1.5</v>
      </c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</row>
    <row r="563" spans="1:20" x14ac:dyDescent="0.2">
      <c r="A563" s="73"/>
      <c r="B563" s="138" t="s">
        <v>77</v>
      </c>
      <c r="C563" s="139">
        <v>13.3</v>
      </c>
      <c r="D563" s="139">
        <v>7.3</v>
      </c>
      <c r="E563" s="140">
        <v>0.01</v>
      </c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</row>
    <row r="564" spans="1:20" s="9" customFormat="1" ht="15" customHeight="1" x14ac:dyDescent="0.2">
      <c r="A564" s="73"/>
      <c r="B564" s="7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</row>
    <row r="565" spans="1:20" ht="15" customHeight="1" x14ac:dyDescent="0.2">
      <c r="A565" s="73"/>
      <c r="B565" s="7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</row>
    <row r="566" spans="1:20" ht="15" customHeight="1" x14ac:dyDescent="0.2">
      <c r="A566" s="73"/>
      <c r="B566" s="7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</row>
    <row r="567" spans="1:20" ht="15" customHeight="1" x14ac:dyDescent="0.2">
      <c r="A567" s="73"/>
      <c r="B567" s="7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</row>
    <row r="568" spans="1:20" ht="15" customHeight="1" x14ac:dyDescent="0.2">
      <c r="A568" s="73"/>
      <c r="B568" s="7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</row>
    <row r="569" spans="1:20" ht="15" customHeight="1" x14ac:dyDescent="0.2">
      <c r="A569" s="73"/>
      <c r="B569" s="7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</row>
    <row r="570" spans="1:20" ht="15" customHeight="1" x14ac:dyDescent="0.2">
      <c r="A570" s="73"/>
      <c r="B570" s="7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</row>
    <row r="571" spans="1:20" ht="15" customHeight="1" x14ac:dyDescent="0.2">
      <c r="A571" s="73"/>
      <c r="B571" s="7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</row>
    <row r="572" spans="1:20" ht="15" customHeight="1" x14ac:dyDescent="0.2">
      <c r="A572" s="73"/>
      <c r="B572" s="7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</row>
    <row r="573" spans="1:20" ht="15" customHeight="1" x14ac:dyDescent="0.2">
      <c r="A573" s="73"/>
      <c r="B573" s="7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</row>
    <row r="574" spans="1:20" s="8" customFormat="1" ht="15" customHeight="1" x14ac:dyDescent="0.2">
      <c r="A574" s="73"/>
      <c r="B574" s="7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</row>
    <row r="575" spans="1:20" s="8" customFormat="1" ht="15" customHeight="1" x14ac:dyDescent="0.2">
      <c r="A575" s="73"/>
      <c r="B575" s="7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</row>
    <row r="576" spans="1:20" s="8" customFormat="1" x14ac:dyDescent="0.2">
      <c r="A576" s="73"/>
      <c r="B576" s="7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</row>
    <row r="577" spans="1:20" x14ac:dyDescent="0.2">
      <c r="A577" s="73"/>
      <c r="B577" s="7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</row>
    <row r="578" spans="1:20" x14ac:dyDescent="0.2">
      <c r="A578" s="73"/>
      <c r="B578" s="7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</row>
    <row r="579" spans="1:20" x14ac:dyDescent="0.2">
      <c r="A579" s="73"/>
      <c r="B579" s="7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</row>
    <row r="580" spans="1:20" x14ac:dyDescent="0.2">
      <c r="A580" s="73"/>
      <c r="B580" s="7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</row>
    <row r="581" spans="1:20" x14ac:dyDescent="0.2">
      <c r="A581" s="73"/>
      <c r="B581" s="7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</row>
    <row r="582" spans="1:20" x14ac:dyDescent="0.2">
      <c r="A582" s="73"/>
      <c r="B582" s="7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</row>
    <row r="583" spans="1:20" x14ac:dyDescent="0.2">
      <c r="A583" s="73"/>
      <c r="B583" s="7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</row>
    <row r="584" spans="1:20" x14ac:dyDescent="0.2">
      <c r="A584" s="73"/>
      <c r="B584" s="7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</row>
    <row r="585" spans="1:20" x14ac:dyDescent="0.2">
      <c r="A585" s="73"/>
      <c r="B585" s="7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</row>
    <row r="586" spans="1:20" x14ac:dyDescent="0.2">
      <c r="A586" s="73"/>
      <c r="B586" s="7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</row>
    <row r="587" spans="1:20" x14ac:dyDescent="0.2">
      <c r="A587" s="73"/>
      <c r="B587" s="7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</row>
    <row r="588" spans="1:20" x14ac:dyDescent="0.2">
      <c r="A588" s="73"/>
      <c r="B588" s="7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</row>
    <row r="589" spans="1:20" x14ac:dyDescent="0.2">
      <c r="A589" s="73"/>
      <c r="B589" s="7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</row>
    <row r="590" spans="1:20" x14ac:dyDescent="0.2">
      <c r="A590" s="73"/>
      <c r="B590" s="7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</row>
    <row r="591" spans="1:20" x14ac:dyDescent="0.2">
      <c r="A591" s="73"/>
      <c r="B591" s="7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</row>
    <row r="592" spans="1:20" x14ac:dyDescent="0.2">
      <c r="A592" s="73"/>
      <c r="B592" s="7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</row>
    <row r="593" spans="1:20" x14ac:dyDescent="0.2">
      <c r="A593" s="73"/>
      <c r="B593" s="7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</row>
    <row r="594" spans="1:20" x14ac:dyDescent="0.2">
      <c r="A594" s="73"/>
      <c r="B594" s="7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</row>
    <row r="595" spans="1:20" x14ac:dyDescent="0.2">
      <c r="A595" s="73"/>
      <c r="B595" s="7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</row>
    <row r="596" spans="1:20" x14ac:dyDescent="0.2">
      <c r="A596" s="73"/>
      <c r="B596" s="7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</row>
    <row r="597" spans="1:20" x14ac:dyDescent="0.2">
      <c r="A597" s="73"/>
      <c r="B597" s="7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</row>
    <row r="598" spans="1:20" x14ac:dyDescent="0.2">
      <c r="A598" s="73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</row>
    <row r="599" spans="1:20" x14ac:dyDescent="0.2">
      <c r="A599" s="73"/>
      <c r="B599" s="74" t="s">
        <v>0</v>
      </c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</row>
    <row r="600" spans="1:20" ht="33" customHeight="1" x14ac:dyDescent="0.2">
      <c r="A600" s="96"/>
      <c r="B600" s="15" t="s">
        <v>103</v>
      </c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</row>
    <row r="601" spans="1:20" ht="15" x14ac:dyDescent="0.2">
      <c r="A601" s="96"/>
      <c r="B601" s="141" t="s">
        <v>68</v>
      </c>
      <c r="C601" s="142" t="s">
        <v>102</v>
      </c>
      <c r="D601" s="142" t="s">
        <v>101</v>
      </c>
      <c r="E601" s="142" t="s">
        <v>100</v>
      </c>
      <c r="F601" s="142" t="s">
        <v>99</v>
      </c>
      <c r="G601" s="142" t="s">
        <v>98</v>
      </c>
      <c r="H601" s="142" t="s">
        <v>97</v>
      </c>
      <c r="I601" s="142" t="s">
        <v>96</v>
      </c>
      <c r="J601" s="142" t="s">
        <v>31</v>
      </c>
      <c r="K601" s="17"/>
      <c r="L601" s="17"/>
      <c r="M601" s="17"/>
      <c r="N601" s="17"/>
      <c r="O601" s="17"/>
      <c r="P601" s="17"/>
      <c r="Q601" s="17"/>
      <c r="R601" s="17"/>
      <c r="S601" s="17"/>
      <c r="T601" s="17"/>
    </row>
    <row r="602" spans="1:20" x14ac:dyDescent="0.2">
      <c r="A602" s="96"/>
      <c r="B602" s="143" t="s">
        <v>78</v>
      </c>
      <c r="C602" s="144">
        <v>20.7</v>
      </c>
      <c r="D602" s="144">
        <v>20.199999999999996</v>
      </c>
      <c r="E602" s="144">
        <v>19.900000000000002</v>
      </c>
      <c r="F602" s="144">
        <v>19.200000000000003</v>
      </c>
      <c r="G602" s="144">
        <v>18.500000000000004</v>
      </c>
      <c r="H602" s="144">
        <v>17.800000000000004</v>
      </c>
      <c r="I602" s="144">
        <v>17.5</v>
      </c>
      <c r="J602" s="144">
        <v>17.399999999999999</v>
      </c>
      <c r="K602" s="17"/>
      <c r="L602" s="17"/>
      <c r="M602" s="17"/>
      <c r="N602" s="17"/>
      <c r="O602" s="17"/>
      <c r="P602" s="17"/>
      <c r="Q602" s="17"/>
      <c r="R602" s="17"/>
      <c r="S602" s="17"/>
      <c r="T602" s="17"/>
    </row>
    <row r="603" spans="1:20" x14ac:dyDescent="0.2">
      <c r="A603" s="96"/>
      <c r="B603" s="143" t="s">
        <v>77</v>
      </c>
      <c r="C603" s="144">
        <v>16.8</v>
      </c>
      <c r="D603" s="144">
        <v>17.600000000000001</v>
      </c>
      <c r="E603" s="144">
        <v>18.3</v>
      </c>
      <c r="F603" s="144">
        <v>19.399999999999999</v>
      </c>
      <c r="G603" s="144">
        <v>19.899999999999999</v>
      </c>
      <c r="H603" s="144">
        <v>20.499999999999996</v>
      </c>
      <c r="I603" s="144">
        <v>20.9</v>
      </c>
      <c r="J603" s="144">
        <v>21.2</v>
      </c>
      <c r="K603" s="17"/>
      <c r="L603" s="17"/>
      <c r="M603" s="17"/>
      <c r="N603" s="17"/>
      <c r="O603" s="17"/>
      <c r="P603" s="17"/>
      <c r="Q603" s="17"/>
      <c r="R603" s="17"/>
      <c r="S603" s="17"/>
      <c r="T603" s="17"/>
    </row>
    <row r="604" spans="1:20" x14ac:dyDescent="0.2">
      <c r="A604" s="96"/>
      <c r="B604" s="143" t="s">
        <v>76</v>
      </c>
      <c r="C604" s="144">
        <v>37.5</v>
      </c>
      <c r="D604" s="144">
        <v>37.799999999999997</v>
      </c>
      <c r="E604" s="144">
        <v>38.200000000000003</v>
      </c>
      <c r="F604" s="144">
        <v>38.6</v>
      </c>
      <c r="G604" s="144">
        <v>38.400000000000006</v>
      </c>
      <c r="H604" s="144">
        <v>38.299999999999997</v>
      </c>
      <c r="I604" s="144">
        <v>38.4</v>
      </c>
      <c r="J604" s="144">
        <v>38.599999999999994</v>
      </c>
      <c r="K604" s="17"/>
      <c r="L604" s="17"/>
      <c r="M604" s="17"/>
      <c r="N604" s="17"/>
      <c r="O604" s="17"/>
      <c r="P604" s="17"/>
      <c r="Q604" s="17"/>
      <c r="R604" s="17"/>
      <c r="S604" s="17"/>
      <c r="T604" s="17"/>
    </row>
    <row r="605" spans="1:20" x14ac:dyDescent="0.2">
      <c r="A605" s="96"/>
      <c r="B605" s="9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</row>
    <row r="606" spans="1:20" x14ac:dyDescent="0.2">
      <c r="A606" s="96"/>
      <c r="B606" s="9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</row>
    <row r="607" spans="1:20" x14ac:dyDescent="0.2">
      <c r="A607" s="96"/>
      <c r="B607" s="9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</row>
    <row r="608" spans="1:20" x14ac:dyDescent="0.2">
      <c r="A608" s="96"/>
      <c r="B608" s="9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</row>
    <row r="609" spans="1:20" x14ac:dyDescent="0.2">
      <c r="A609" s="96"/>
      <c r="B609" s="9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</row>
    <row r="610" spans="1:20" x14ac:dyDescent="0.2">
      <c r="A610" s="96"/>
      <c r="B610" s="9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</row>
    <row r="611" spans="1:20" x14ac:dyDescent="0.2">
      <c r="A611" s="96"/>
      <c r="B611" s="9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</row>
    <row r="612" spans="1:20" x14ac:dyDescent="0.2">
      <c r="A612" s="96"/>
      <c r="B612" s="9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</row>
    <row r="613" spans="1:20" x14ac:dyDescent="0.2">
      <c r="A613" s="96"/>
      <c r="B613" s="9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</row>
    <row r="614" spans="1:20" x14ac:dyDescent="0.2">
      <c r="A614" s="96"/>
      <c r="B614" s="9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</row>
    <row r="615" spans="1:20" x14ac:dyDescent="0.2">
      <c r="A615" s="96"/>
      <c r="B615" s="9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</row>
    <row r="616" spans="1:20" x14ac:dyDescent="0.2">
      <c r="A616" s="96"/>
      <c r="B616" s="9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</row>
    <row r="617" spans="1:20" x14ac:dyDescent="0.2">
      <c r="A617" s="96"/>
      <c r="B617" s="9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</row>
    <row r="618" spans="1:20" x14ac:dyDescent="0.2">
      <c r="A618" s="96"/>
      <c r="B618" s="9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</row>
    <row r="619" spans="1:20" x14ac:dyDescent="0.2">
      <c r="A619" s="96"/>
      <c r="B619" s="9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</row>
    <row r="620" spans="1:20" x14ac:dyDescent="0.2">
      <c r="A620" s="96"/>
      <c r="B620" s="9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</row>
    <row r="621" spans="1:20" x14ac:dyDescent="0.2">
      <c r="A621" s="96"/>
      <c r="B621" s="9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</row>
    <row r="622" spans="1:20" x14ac:dyDescent="0.2">
      <c r="A622" s="96"/>
      <c r="B622" s="9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</row>
    <row r="623" spans="1:20" x14ac:dyDescent="0.2">
      <c r="A623" s="96"/>
      <c r="B623" s="9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</row>
    <row r="624" spans="1:20" x14ac:dyDescent="0.2">
      <c r="A624" s="96"/>
      <c r="B624" s="9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</row>
    <row r="625" spans="1:20" x14ac:dyDescent="0.2">
      <c r="A625" s="96"/>
      <c r="B625" s="9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</row>
    <row r="626" spans="1:20" x14ac:dyDescent="0.2">
      <c r="A626" s="96"/>
      <c r="B626" s="9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</row>
    <row r="627" spans="1:20" x14ac:dyDescent="0.2">
      <c r="A627" s="96"/>
      <c r="B627" s="9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</row>
    <row r="628" spans="1:20" x14ac:dyDescent="0.2">
      <c r="A628" s="96"/>
      <c r="B628" s="9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</row>
    <row r="629" spans="1:20" x14ac:dyDescent="0.2">
      <c r="A629" s="96"/>
      <c r="B629" s="9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</row>
    <row r="630" spans="1:20" x14ac:dyDescent="0.2">
      <c r="A630" s="96"/>
      <c r="B630" s="9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</row>
    <row r="631" spans="1:20" x14ac:dyDescent="0.2">
      <c r="A631" s="96"/>
      <c r="B631" s="9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</row>
    <row r="632" spans="1:20" x14ac:dyDescent="0.2">
      <c r="A632" s="96"/>
      <c r="B632" s="9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</row>
    <row r="633" spans="1:20" x14ac:dyDescent="0.2">
      <c r="A633" s="96"/>
      <c r="B633" s="9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</row>
    <row r="634" spans="1:20" x14ac:dyDescent="0.2">
      <c r="A634" s="96"/>
      <c r="B634" s="9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</row>
    <row r="635" spans="1:20" x14ac:dyDescent="0.2">
      <c r="A635" s="96"/>
      <c r="B635" s="9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</row>
    <row r="636" spans="1:20" x14ac:dyDescent="0.2">
      <c r="A636" s="96"/>
      <c r="B636" s="9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</row>
    <row r="637" spans="1:20" x14ac:dyDescent="0.2">
      <c r="A637" s="96"/>
      <c r="B637" s="9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</row>
    <row r="638" spans="1:20" x14ac:dyDescent="0.2">
      <c r="A638" s="96"/>
      <c r="B638" s="9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</row>
    <row r="639" spans="1:20" x14ac:dyDescent="0.2">
      <c r="A639" s="96"/>
      <c r="B639" s="97" t="s">
        <v>0</v>
      </c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</row>
    <row r="640" spans="1:20" ht="33" customHeight="1" thickBot="1" x14ac:dyDescent="0.25">
      <c r="A640" s="29"/>
      <c r="B640" s="145" t="s">
        <v>95</v>
      </c>
      <c r="C640" s="146"/>
      <c r="D640" s="146"/>
      <c r="E640" s="146"/>
      <c r="F640" s="146"/>
      <c r="G640" s="146"/>
      <c r="H640" s="146"/>
      <c r="I640" s="146"/>
      <c r="J640" s="146"/>
      <c r="K640" s="34"/>
      <c r="L640" s="34"/>
      <c r="M640" s="34"/>
      <c r="N640" s="34"/>
      <c r="O640" s="34"/>
      <c r="P640" s="34"/>
      <c r="Q640" s="34"/>
      <c r="R640" s="34"/>
      <c r="S640" s="34"/>
      <c r="T640" s="34"/>
    </row>
    <row r="641" spans="1:23" ht="15" x14ac:dyDescent="0.2">
      <c r="A641" s="34"/>
      <c r="B641" s="147"/>
      <c r="C641" s="147"/>
      <c r="D641" s="350">
        <v>2019</v>
      </c>
      <c r="E641" s="350"/>
      <c r="F641" s="350">
        <v>2020</v>
      </c>
      <c r="G641" s="350"/>
      <c r="H641" s="350" t="s">
        <v>31</v>
      </c>
      <c r="I641" s="350"/>
      <c r="J641" s="350"/>
      <c r="K641" s="34"/>
      <c r="L641" s="34"/>
      <c r="M641" s="34"/>
      <c r="N641" s="34"/>
      <c r="O641" s="34"/>
      <c r="P641" s="34"/>
      <c r="Q641" s="34"/>
      <c r="R641" s="34"/>
      <c r="S641" s="34"/>
      <c r="T641" s="34"/>
    </row>
    <row r="642" spans="1:23" ht="30" customHeight="1" x14ac:dyDescent="0.25">
      <c r="A642" s="34"/>
      <c r="B642" s="148"/>
      <c r="C642" s="148"/>
      <c r="D642" s="330" t="s">
        <v>93</v>
      </c>
      <c r="E642" s="149" t="s">
        <v>94</v>
      </c>
      <c r="F642" s="330" t="s">
        <v>93</v>
      </c>
      <c r="G642" s="149" t="s">
        <v>94</v>
      </c>
      <c r="H642" s="330" t="s">
        <v>93</v>
      </c>
      <c r="I642" s="362" t="s">
        <v>92</v>
      </c>
      <c r="J642" s="362"/>
      <c r="K642" s="150"/>
      <c r="L642" s="34"/>
      <c r="M642" s="151"/>
      <c r="N642" s="34"/>
      <c r="O642" s="34"/>
      <c r="P642" s="34"/>
      <c r="Q642" s="34"/>
      <c r="R642" s="34"/>
      <c r="S642" s="34"/>
      <c r="T642" s="34"/>
      <c r="U642" s="2"/>
      <c r="V642" s="2"/>
      <c r="W642" s="2"/>
    </row>
    <row r="643" spans="1:23" s="6" customFormat="1" ht="15" customHeight="1" x14ac:dyDescent="0.2">
      <c r="A643" s="34"/>
      <c r="B643" s="152"/>
      <c r="C643" s="152"/>
      <c r="D643" s="153" t="s">
        <v>68</v>
      </c>
      <c r="E643" s="153" t="s">
        <v>25</v>
      </c>
      <c r="F643" s="154" t="s">
        <v>68</v>
      </c>
      <c r="G643" s="154" t="s">
        <v>90</v>
      </c>
      <c r="H643" s="154" t="s">
        <v>68</v>
      </c>
      <c r="I643" s="154" t="s">
        <v>91</v>
      </c>
      <c r="J643" s="154" t="s">
        <v>90</v>
      </c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7"/>
      <c r="V643" s="7"/>
      <c r="W643" s="7"/>
    </row>
    <row r="644" spans="1:23" ht="15" customHeight="1" x14ac:dyDescent="0.2">
      <c r="A644" s="155"/>
      <c r="B644" s="156" t="s">
        <v>89</v>
      </c>
      <c r="C644" s="156"/>
      <c r="D644" s="157">
        <v>27.79</v>
      </c>
      <c r="E644" s="158">
        <v>38</v>
      </c>
      <c r="F644" s="157">
        <v>27.85</v>
      </c>
      <c r="G644" s="158">
        <v>39</v>
      </c>
      <c r="H644" s="159">
        <v>27.6</v>
      </c>
      <c r="I644" s="159">
        <v>10.7</v>
      </c>
      <c r="J644" s="158">
        <f>I644/H644*100</f>
        <v>38.768115942028977</v>
      </c>
      <c r="K644" s="155"/>
      <c r="L644" s="155"/>
      <c r="M644" s="155"/>
      <c r="N644" s="155"/>
      <c r="O644" s="155"/>
      <c r="P644" s="155"/>
      <c r="Q644" s="155"/>
      <c r="R644" s="155"/>
      <c r="S644" s="155"/>
      <c r="T644" s="155"/>
      <c r="U644" s="2"/>
      <c r="V644" s="2"/>
      <c r="W644" s="2"/>
    </row>
    <row r="645" spans="1:23" ht="15" customHeight="1" x14ac:dyDescent="0.2">
      <c r="A645" s="34"/>
      <c r="B645" s="160" t="s">
        <v>80</v>
      </c>
      <c r="C645" s="160"/>
      <c r="D645" s="159">
        <v>7.81</v>
      </c>
      <c r="E645" s="158">
        <v>100</v>
      </c>
      <c r="F645" s="159">
        <v>8.2200000000000006</v>
      </c>
      <c r="G645" s="158">
        <v>100</v>
      </c>
      <c r="H645" s="159">
        <v>8.44</v>
      </c>
      <c r="I645" s="159">
        <v>8.42</v>
      </c>
      <c r="J645" s="158">
        <f>I645/H645*100</f>
        <v>99.76303317535546</v>
      </c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2"/>
      <c r="V645" s="2"/>
      <c r="W645" s="2"/>
    </row>
    <row r="646" spans="1:23" ht="15" customHeight="1" x14ac:dyDescent="0.2">
      <c r="A646" s="34"/>
      <c r="B646" s="160" t="s">
        <v>185</v>
      </c>
      <c r="C646" s="160"/>
      <c r="D646" s="159">
        <v>1.49</v>
      </c>
      <c r="E646" s="158">
        <v>84</v>
      </c>
      <c r="F646" s="159">
        <v>1.87</v>
      </c>
      <c r="G646" s="158">
        <v>81</v>
      </c>
      <c r="H646" s="159">
        <v>2.37</v>
      </c>
      <c r="I646" s="159">
        <v>1.86</v>
      </c>
      <c r="J646" s="158">
        <f>I646/H646*100</f>
        <v>78.48101265822784</v>
      </c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2"/>
      <c r="V646" s="2"/>
      <c r="W646" s="2"/>
    </row>
    <row r="647" spans="1:23" ht="15" customHeight="1" x14ac:dyDescent="0.2">
      <c r="A647" s="34"/>
      <c r="B647" s="160" t="s">
        <v>88</v>
      </c>
      <c r="C647" s="160"/>
      <c r="D647" s="159">
        <v>1.18</v>
      </c>
      <c r="E647" s="158">
        <v>76</v>
      </c>
      <c r="F647" s="159">
        <v>0.44</v>
      </c>
      <c r="G647" s="158">
        <v>97</v>
      </c>
      <c r="H647" s="159">
        <v>0.2</v>
      </c>
      <c r="I647" s="159">
        <v>0.2</v>
      </c>
      <c r="J647" s="158">
        <f>I647/H647*100</f>
        <v>100</v>
      </c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2"/>
      <c r="V647" s="2"/>
      <c r="W647" s="2"/>
    </row>
    <row r="648" spans="1:23" ht="15" customHeight="1" x14ac:dyDescent="0.2">
      <c r="A648" s="34"/>
      <c r="B648" s="161" t="s">
        <v>87</v>
      </c>
      <c r="C648" s="161"/>
      <c r="D648" s="162">
        <f>SUM(D644:D647)</f>
        <v>38.270000000000003</v>
      </c>
      <c r="E648" s="163">
        <v>54</v>
      </c>
      <c r="F648" s="159">
        <f>SUM(F644:F647)</f>
        <v>38.379999999999995</v>
      </c>
      <c r="G648" s="163">
        <v>54</v>
      </c>
      <c r="H648" s="159">
        <f>SUM(H644:H647)</f>
        <v>38.61</v>
      </c>
      <c r="I648" s="159">
        <f>SUM(I644:I647)</f>
        <v>21.179999999999996</v>
      </c>
      <c r="J648" s="158">
        <f>I648/H648*100</f>
        <v>54.85625485625485</v>
      </c>
      <c r="K648" s="34"/>
      <c r="L648" s="34"/>
      <c r="M648" s="34"/>
      <c r="N648" s="34"/>
      <c r="O648" s="34"/>
      <c r="P648" s="34"/>
      <c r="Q648" s="34"/>
      <c r="R648" s="34"/>
      <c r="S648" s="34"/>
      <c r="T648" s="34"/>
    </row>
    <row r="649" spans="1:23" ht="15.75" thickBot="1" x14ac:dyDescent="0.25">
      <c r="A649" s="34"/>
      <c r="B649" s="164"/>
      <c r="C649" s="165"/>
      <c r="D649" s="166"/>
      <c r="E649" s="167"/>
      <c r="F649" s="168"/>
      <c r="G649" s="167"/>
      <c r="H649" s="169"/>
      <c r="I649" s="169"/>
      <c r="J649" s="170"/>
      <c r="K649" s="34"/>
      <c r="L649" s="34"/>
      <c r="M649" s="34"/>
      <c r="N649" s="34"/>
      <c r="O649" s="34"/>
      <c r="P649" s="34"/>
      <c r="Q649" s="34"/>
      <c r="R649" s="34"/>
      <c r="S649" s="34"/>
      <c r="T649" s="34"/>
    </row>
    <row r="650" spans="1:23" ht="15" x14ac:dyDescent="0.2">
      <c r="A650" s="116"/>
      <c r="B650" s="171"/>
      <c r="C650" s="172"/>
      <c r="D650" s="172"/>
      <c r="E650" s="172"/>
      <c r="F650" s="172"/>
      <c r="G650" s="172"/>
      <c r="H650" s="173"/>
      <c r="I650" s="174"/>
      <c r="J650" s="175"/>
      <c r="K650" s="34"/>
      <c r="L650" s="34"/>
      <c r="M650" s="34"/>
      <c r="N650" s="34"/>
      <c r="O650" s="34"/>
      <c r="P650" s="34"/>
      <c r="Q650" s="34"/>
      <c r="R650" s="34"/>
      <c r="S650" s="34"/>
      <c r="T650" s="34"/>
    </row>
    <row r="651" spans="1:23" ht="16.5" x14ac:dyDescent="0.2">
      <c r="A651" s="34"/>
      <c r="B651" s="176" t="s">
        <v>86</v>
      </c>
      <c r="C651" s="172"/>
      <c r="D651" s="172"/>
      <c r="E651" s="172"/>
      <c r="F651" s="172"/>
      <c r="G651" s="172"/>
      <c r="H651" s="173"/>
      <c r="I651" s="173"/>
      <c r="J651" s="177"/>
      <c r="K651" s="34"/>
      <c r="L651" s="34"/>
      <c r="M651" s="34"/>
      <c r="N651" s="34"/>
      <c r="O651" s="34"/>
      <c r="P651" s="34"/>
      <c r="Q651" s="34"/>
      <c r="R651" s="34"/>
      <c r="S651" s="34"/>
      <c r="T651" s="34"/>
    </row>
    <row r="652" spans="1:23" ht="16.5" x14ac:dyDescent="0.2">
      <c r="A652" s="34"/>
      <c r="B652" s="176" t="s">
        <v>85</v>
      </c>
      <c r="C652" s="178"/>
      <c r="D652" s="178"/>
      <c r="E652" s="178"/>
      <c r="F652" s="178"/>
      <c r="G652" s="178"/>
      <c r="H652" s="178"/>
      <c r="I652" s="179"/>
      <c r="J652" s="180"/>
      <c r="K652" s="34"/>
      <c r="L652" s="34"/>
      <c r="M652" s="34"/>
      <c r="N652" s="34"/>
      <c r="O652" s="34"/>
      <c r="P652" s="34"/>
      <c r="Q652" s="34"/>
      <c r="R652" s="34"/>
      <c r="S652" s="34"/>
      <c r="T652" s="34"/>
    </row>
    <row r="653" spans="1:23" ht="15" x14ac:dyDescent="0.2">
      <c r="A653" s="34"/>
      <c r="B653" s="29"/>
      <c r="C653" s="29"/>
      <c r="D653" s="29"/>
      <c r="E653" s="29"/>
      <c r="F653" s="29"/>
      <c r="G653" s="29"/>
      <c r="H653" s="29"/>
      <c r="I653" s="29"/>
      <c r="J653" s="29"/>
      <c r="K653" s="173"/>
      <c r="L653" s="181"/>
      <c r="M653" s="116"/>
      <c r="N653" s="34"/>
      <c r="O653" s="34"/>
      <c r="P653" s="34"/>
      <c r="Q653" s="34"/>
      <c r="R653" s="34"/>
      <c r="S653" s="34"/>
      <c r="T653" s="34"/>
    </row>
    <row r="654" spans="1:23" ht="15" x14ac:dyDescent="0.2">
      <c r="A654" s="69"/>
      <c r="B654" s="29"/>
      <c r="C654" s="29"/>
      <c r="D654" s="29"/>
      <c r="E654" s="29"/>
      <c r="F654" s="29"/>
      <c r="G654" s="29"/>
      <c r="H654" s="29"/>
      <c r="I654" s="29"/>
      <c r="J654" s="29"/>
      <c r="K654" s="182"/>
      <c r="L654" s="69"/>
      <c r="M654" s="69"/>
      <c r="N654" s="69"/>
      <c r="O654" s="69"/>
      <c r="P654" s="69"/>
      <c r="Q654" s="69"/>
      <c r="R654" s="69"/>
      <c r="S654" s="69"/>
      <c r="T654" s="69"/>
    </row>
    <row r="655" spans="1:23" x14ac:dyDescent="0.2">
      <c r="A655" s="69"/>
      <c r="B655" s="34"/>
      <c r="C655" s="34"/>
      <c r="D655" s="34"/>
      <c r="E655" s="34"/>
      <c r="F655" s="34"/>
      <c r="G655" s="34"/>
      <c r="H655" s="34"/>
      <c r="I655" s="34"/>
      <c r="J655" s="69"/>
      <c r="K655" s="183"/>
      <c r="L655" s="69"/>
      <c r="M655" s="69"/>
      <c r="N655" s="69"/>
      <c r="O655" s="69"/>
      <c r="P655" s="69"/>
      <c r="Q655" s="69"/>
      <c r="R655" s="69"/>
      <c r="S655" s="69"/>
      <c r="T655" s="69"/>
    </row>
    <row r="656" spans="1:23" x14ac:dyDescent="0.2">
      <c r="A656" s="69"/>
      <c r="B656" s="34"/>
      <c r="C656" s="34"/>
      <c r="D656" s="34"/>
      <c r="E656" s="34"/>
      <c r="F656" s="34"/>
      <c r="G656" s="34"/>
      <c r="H656" s="34"/>
      <c r="I656" s="34"/>
      <c r="J656" s="69"/>
      <c r="K656" s="183"/>
      <c r="L656" s="69"/>
      <c r="M656" s="69"/>
      <c r="N656" s="69"/>
      <c r="O656" s="69"/>
      <c r="P656" s="69"/>
      <c r="Q656" s="69"/>
      <c r="R656" s="69"/>
      <c r="S656" s="69"/>
      <c r="T656" s="69"/>
    </row>
    <row r="657" spans="1:20" x14ac:dyDescent="0.2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</row>
    <row r="658" spans="1:20" x14ac:dyDescent="0.2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</row>
    <row r="659" spans="1:20" x14ac:dyDescent="0.2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</row>
    <row r="660" spans="1:20" x14ac:dyDescent="0.2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</row>
    <row r="661" spans="1:20" x14ac:dyDescent="0.2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</row>
    <row r="662" spans="1:20" x14ac:dyDescent="0.2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</row>
    <row r="663" spans="1:20" x14ac:dyDescent="0.2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</row>
    <row r="664" spans="1:20" x14ac:dyDescent="0.2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</row>
    <row r="665" spans="1:20" x14ac:dyDescent="0.2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</row>
    <row r="666" spans="1:20" x14ac:dyDescent="0.2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</row>
    <row r="667" spans="1:20" x14ac:dyDescent="0.2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</row>
    <row r="668" spans="1:20" x14ac:dyDescent="0.2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</row>
    <row r="669" spans="1:20" x14ac:dyDescent="0.2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</row>
    <row r="670" spans="1:20" x14ac:dyDescent="0.2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</row>
    <row r="671" spans="1:20" x14ac:dyDescent="0.2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</row>
    <row r="672" spans="1:20" x14ac:dyDescent="0.2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</row>
    <row r="673" spans="1:20" x14ac:dyDescent="0.2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</row>
    <row r="674" spans="1:20" x14ac:dyDescent="0.2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</row>
    <row r="675" spans="1:20" x14ac:dyDescent="0.2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</row>
    <row r="676" spans="1:20" x14ac:dyDescent="0.2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</row>
    <row r="677" spans="1:20" x14ac:dyDescent="0.2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</row>
    <row r="678" spans="1:20" x14ac:dyDescent="0.2">
      <c r="A678" s="34"/>
      <c r="B678" s="18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</row>
    <row r="679" spans="1:20" x14ac:dyDescent="0.2">
      <c r="A679" s="73"/>
      <c r="B679" s="74" t="s">
        <v>0</v>
      </c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</row>
    <row r="680" spans="1:20" ht="33" customHeight="1" x14ac:dyDescent="0.2">
      <c r="A680" s="15"/>
      <c r="B680" s="15" t="s">
        <v>84</v>
      </c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</row>
    <row r="681" spans="1:20" ht="15" customHeight="1" x14ac:dyDescent="0.2">
      <c r="A681" s="17"/>
      <c r="B681" s="185"/>
      <c r="C681" s="185"/>
      <c r="D681" s="185"/>
      <c r="E681" s="185"/>
      <c r="F681" s="186"/>
      <c r="G681" s="348">
        <v>2019</v>
      </c>
      <c r="H681" s="348"/>
      <c r="I681" s="187"/>
      <c r="J681" s="348">
        <v>2020</v>
      </c>
      <c r="K681" s="348"/>
      <c r="L681" s="187"/>
      <c r="M681" s="348" t="s">
        <v>31</v>
      </c>
      <c r="N681" s="348"/>
      <c r="O681" s="17"/>
      <c r="P681" s="17"/>
      <c r="Q681" s="17"/>
      <c r="R681" s="17"/>
      <c r="S681" s="17"/>
      <c r="T681" s="17"/>
    </row>
    <row r="682" spans="1:20" ht="29.25" customHeight="1" x14ac:dyDescent="0.25">
      <c r="A682" s="17"/>
      <c r="B682" s="188" t="s">
        <v>83</v>
      </c>
      <c r="C682" s="189"/>
      <c r="D682" s="189"/>
      <c r="E682" s="189"/>
      <c r="F682" s="190"/>
      <c r="G682" s="191" t="s">
        <v>77</v>
      </c>
      <c r="H682" s="192" t="s">
        <v>82</v>
      </c>
      <c r="I682" s="193"/>
      <c r="J682" s="191" t="s">
        <v>77</v>
      </c>
      <c r="K682" s="192" t="s">
        <v>82</v>
      </c>
      <c r="L682" s="193"/>
      <c r="M682" s="191" t="s">
        <v>77</v>
      </c>
      <c r="N682" s="192" t="s">
        <v>82</v>
      </c>
      <c r="O682" s="21"/>
      <c r="P682" s="17"/>
      <c r="Q682" s="17"/>
      <c r="R682" s="17"/>
      <c r="S682" s="17"/>
      <c r="T682" s="17"/>
    </row>
    <row r="683" spans="1:20" x14ac:dyDescent="0.2">
      <c r="A683" s="107"/>
      <c r="B683" s="194" t="s">
        <v>185</v>
      </c>
      <c r="C683" s="194"/>
      <c r="D683" s="194"/>
      <c r="E683" s="194"/>
      <c r="F683" s="194"/>
      <c r="G683" s="195">
        <v>6</v>
      </c>
      <c r="H683" s="195">
        <v>1</v>
      </c>
      <c r="I683" s="195"/>
      <c r="J683" s="195">
        <v>7</v>
      </c>
      <c r="K683" s="195">
        <v>2</v>
      </c>
      <c r="L683" s="195"/>
      <c r="M683" s="195">
        <v>9</v>
      </c>
      <c r="N683" s="195">
        <v>3</v>
      </c>
      <c r="O683" s="107"/>
      <c r="P683" s="107"/>
      <c r="Q683" s="107"/>
      <c r="R683" s="107"/>
      <c r="S683" s="107"/>
      <c r="T683" s="107"/>
    </row>
    <row r="684" spans="1:20" ht="15" customHeight="1" x14ac:dyDescent="0.2">
      <c r="A684" s="17"/>
      <c r="B684" s="196" t="s">
        <v>81</v>
      </c>
      <c r="C684" s="194"/>
      <c r="D684" s="194"/>
      <c r="E684" s="194"/>
      <c r="F684" s="194"/>
      <c r="G684" s="195">
        <v>52</v>
      </c>
      <c r="H684" s="195">
        <v>97</v>
      </c>
      <c r="I684" s="195"/>
      <c r="J684" s="195">
        <v>51</v>
      </c>
      <c r="K684" s="195">
        <v>98</v>
      </c>
      <c r="L684" s="195"/>
      <c r="M684" s="195">
        <v>50</v>
      </c>
      <c r="N684" s="195">
        <v>97</v>
      </c>
      <c r="O684" s="17"/>
      <c r="P684" s="17"/>
      <c r="Q684" s="17"/>
      <c r="R684" s="17"/>
      <c r="S684" s="17"/>
      <c r="T684" s="17"/>
    </row>
    <row r="685" spans="1:20" ht="15" customHeight="1" x14ac:dyDescent="0.2">
      <c r="A685" s="17"/>
      <c r="B685" s="196" t="s">
        <v>186</v>
      </c>
      <c r="C685" s="194"/>
      <c r="D685" s="194"/>
      <c r="E685" s="194"/>
      <c r="F685" s="194"/>
      <c r="G685" s="195">
        <v>4</v>
      </c>
      <c r="H685" s="195">
        <v>2</v>
      </c>
      <c r="I685" s="197"/>
      <c r="J685" s="195">
        <v>2</v>
      </c>
      <c r="K685" s="195">
        <v>0</v>
      </c>
      <c r="L685" s="197"/>
      <c r="M685" s="195">
        <v>1</v>
      </c>
      <c r="N685" s="195">
        <v>0</v>
      </c>
      <c r="O685" s="17"/>
      <c r="P685" s="17"/>
      <c r="Q685" s="17"/>
      <c r="R685" s="17"/>
      <c r="S685" s="17"/>
      <c r="T685" s="17"/>
    </row>
    <row r="686" spans="1:20" ht="15" customHeight="1" x14ac:dyDescent="0.2">
      <c r="A686" s="17"/>
      <c r="B686" s="194" t="s">
        <v>80</v>
      </c>
      <c r="C686" s="194"/>
      <c r="D686" s="194"/>
      <c r="E686" s="194"/>
      <c r="F686" s="194"/>
      <c r="G686" s="195">
        <v>38</v>
      </c>
      <c r="H686" s="195">
        <v>0</v>
      </c>
      <c r="I686" s="195"/>
      <c r="J686" s="195">
        <v>40</v>
      </c>
      <c r="K686" s="195">
        <v>0</v>
      </c>
      <c r="L686" s="195"/>
      <c r="M686" s="195">
        <v>40</v>
      </c>
      <c r="N686" s="195">
        <v>0</v>
      </c>
      <c r="O686" s="17"/>
      <c r="P686" s="17"/>
      <c r="Q686" s="17"/>
      <c r="R686" s="17"/>
      <c r="S686" s="17"/>
      <c r="T686" s="17"/>
    </row>
    <row r="687" spans="1:20" x14ac:dyDescent="0.2">
      <c r="A687" s="17"/>
      <c r="B687" s="25"/>
      <c r="C687" s="95"/>
      <c r="D687" s="95"/>
      <c r="E687" s="95"/>
      <c r="F687" s="95"/>
      <c r="G687" s="95"/>
      <c r="H687" s="95"/>
      <c r="I687" s="95"/>
      <c r="J687" s="95"/>
      <c r="K687" s="95"/>
      <c r="L687" s="95"/>
      <c r="M687" s="17"/>
      <c r="N687" s="17"/>
      <c r="O687" s="17"/>
      <c r="P687" s="17"/>
      <c r="Q687" s="17"/>
      <c r="R687" s="17"/>
      <c r="S687" s="17"/>
      <c r="T687" s="17"/>
    </row>
    <row r="688" spans="1:20" x14ac:dyDescent="0.2">
      <c r="A688" s="17"/>
      <c r="B688" s="25"/>
      <c r="C688" s="95"/>
      <c r="D688" s="95"/>
      <c r="E688" s="95"/>
      <c r="F688" s="95"/>
      <c r="G688" s="95"/>
      <c r="H688" s="95"/>
      <c r="I688" s="95"/>
      <c r="J688" s="95"/>
      <c r="K688" s="95"/>
      <c r="L688" s="95"/>
      <c r="M688" s="17"/>
      <c r="N688" s="17"/>
      <c r="O688" s="17"/>
      <c r="P688" s="17"/>
      <c r="Q688" s="17"/>
      <c r="R688" s="17"/>
      <c r="S688" s="17"/>
      <c r="T688" s="17"/>
    </row>
    <row r="689" spans="1:20" x14ac:dyDescent="0.2">
      <c r="A689" s="17"/>
      <c r="B689" s="198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</row>
    <row r="690" spans="1:20" x14ac:dyDescent="0.2">
      <c r="A690" s="17"/>
      <c r="B690" s="198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</row>
    <row r="691" spans="1:20" x14ac:dyDescent="0.2">
      <c r="A691" s="17"/>
      <c r="B691" s="198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</row>
    <row r="692" spans="1:20" x14ac:dyDescent="0.2">
      <c r="A692" s="17"/>
      <c r="B692" s="198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</row>
    <row r="693" spans="1:20" x14ac:dyDescent="0.2">
      <c r="A693" s="17"/>
      <c r="B693" s="198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</row>
    <row r="694" spans="1:20" x14ac:dyDescent="0.2">
      <c r="A694" s="17"/>
      <c r="B694" s="198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</row>
    <row r="695" spans="1:20" x14ac:dyDescent="0.2">
      <c r="A695" s="17"/>
      <c r="B695" s="198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</row>
    <row r="696" spans="1:20" x14ac:dyDescent="0.2">
      <c r="A696" s="17"/>
      <c r="B696" s="198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</row>
    <row r="697" spans="1:20" x14ac:dyDescent="0.2">
      <c r="A697" s="17"/>
      <c r="B697" s="198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</row>
    <row r="698" spans="1:20" x14ac:dyDescent="0.2">
      <c r="A698" s="17"/>
      <c r="B698" s="198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</row>
    <row r="699" spans="1:20" x14ac:dyDescent="0.2">
      <c r="A699" s="17"/>
      <c r="B699" s="198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</row>
    <row r="700" spans="1:20" x14ac:dyDescent="0.2">
      <c r="A700" s="17"/>
      <c r="B700" s="198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</row>
    <row r="701" spans="1:20" x14ac:dyDescent="0.2">
      <c r="A701" s="17"/>
      <c r="B701" s="198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</row>
    <row r="702" spans="1:20" x14ac:dyDescent="0.2">
      <c r="A702" s="17"/>
      <c r="B702" s="198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</row>
    <row r="703" spans="1:20" x14ac:dyDescent="0.2">
      <c r="A703" s="17"/>
      <c r="B703" s="198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</row>
    <row r="704" spans="1:20" x14ac:dyDescent="0.2">
      <c r="A704" s="17"/>
      <c r="B704" s="198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</row>
    <row r="705" spans="1:20" x14ac:dyDescent="0.2">
      <c r="A705" s="17"/>
      <c r="B705" s="198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</row>
    <row r="706" spans="1:20" x14ac:dyDescent="0.2">
      <c r="A706" s="17"/>
      <c r="B706" s="198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</row>
    <row r="707" spans="1:20" x14ac:dyDescent="0.2">
      <c r="A707" s="17"/>
      <c r="B707" s="198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</row>
    <row r="708" spans="1:20" x14ac:dyDescent="0.2">
      <c r="A708" s="17"/>
      <c r="B708" s="198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</row>
    <row r="709" spans="1:20" x14ac:dyDescent="0.2">
      <c r="A709" s="17"/>
      <c r="B709" s="198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</row>
    <row r="710" spans="1:20" x14ac:dyDescent="0.2">
      <c r="A710" s="17"/>
      <c r="B710" s="198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</row>
    <row r="711" spans="1:20" x14ac:dyDescent="0.2">
      <c r="A711" s="17"/>
      <c r="B711" s="198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</row>
    <row r="712" spans="1:20" x14ac:dyDescent="0.2">
      <c r="A712" s="17"/>
      <c r="B712" s="198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</row>
    <row r="713" spans="1:20" x14ac:dyDescent="0.2">
      <c r="A713" s="17"/>
      <c r="B713" s="198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</row>
    <row r="714" spans="1:20" x14ac:dyDescent="0.2">
      <c r="A714" s="17"/>
      <c r="B714" s="198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</row>
    <row r="715" spans="1:20" x14ac:dyDescent="0.2">
      <c r="A715" s="17"/>
      <c r="B715" s="198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</row>
    <row r="716" spans="1:20" x14ac:dyDescent="0.2">
      <c r="A716" s="17"/>
      <c r="B716" s="198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</row>
    <row r="717" spans="1:20" x14ac:dyDescent="0.2">
      <c r="A717" s="17"/>
      <c r="B717" s="198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</row>
    <row r="718" spans="1:20" x14ac:dyDescent="0.2">
      <c r="A718" s="17"/>
      <c r="B718" s="112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</row>
    <row r="719" spans="1:20" x14ac:dyDescent="0.2">
      <c r="A719" s="96"/>
      <c r="B719" s="97" t="s">
        <v>0</v>
      </c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</row>
    <row r="720" spans="1:20" s="2" customFormat="1" ht="33" customHeight="1" x14ac:dyDescent="0.2">
      <c r="A720" s="29"/>
      <c r="B720" s="29" t="s">
        <v>79</v>
      </c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</row>
    <row r="721" spans="1:20" s="4" customFormat="1" ht="15" customHeight="1" x14ac:dyDescent="0.2">
      <c r="A721" s="34"/>
      <c r="B721" s="98" t="s">
        <v>49</v>
      </c>
      <c r="C721" s="99">
        <v>2017</v>
      </c>
      <c r="D721" s="99">
        <v>2018</v>
      </c>
      <c r="E721" s="99">
        <v>2019</v>
      </c>
      <c r="F721" s="99">
        <v>2020</v>
      </c>
      <c r="G721" s="99" t="s">
        <v>31</v>
      </c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</row>
    <row r="722" spans="1:20" s="5" customFormat="1" ht="15" customHeight="1" x14ac:dyDescent="0.2">
      <c r="A722" s="34"/>
      <c r="B722" s="100" t="s">
        <v>78</v>
      </c>
      <c r="C722" s="199">
        <v>60</v>
      </c>
      <c r="D722" s="199">
        <v>54</v>
      </c>
      <c r="E722" s="199">
        <v>48</v>
      </c>
      <c r="F722" s="199">
        <v>53</v>
      </c>
      <c r="G722" s="199">
        <v>52</v>
      </c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</row>
    <row r="723" spans="1:20" s="4" customFormat="1" ht="28.5" customHeight="1" x14ac:dyDescent="0.2">
      <c r="A723" s="34"/>
      <c r="B723" s="200" t="s">
        <v>223</v>
      </c>
      <c r="C723" s="201">
        <v>58</v>
      </c>
      <c r="D723" s="201">
        <v>52</v>
      </c>
      <c r="E723" s="201">
        <v>46</v>
      </c>
      <c r="F723" s="201">
        <v>51</v>
      </c>
      <c r="G723" s="201">
        <v>50</v>
      </c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</row>
    <row r="724" spans="1:20" s="4" customFormat="1" ht="15" customHeight="1" x14ac:dyDescent="0.2">
      <c r="A724" s="34"/>
      <c r="B724" s="100" t="s">
        <v>76</v>
      </c>
      <c r="C724" s="199">
        <v>118</v>
      </c>
      <c r="D724" s="199">
        <v>106</v>
      </c>
      <c r="E724" s="199">
        <v>94</v>
      </c>
      <c r="F724" s="199">
        <v>104</v>
      </c>
      <c r="G724" s="199">
        <v>102</v>
      </c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</row>
    <row r="725" spans="1:20" s="4" customFormat="1" ht="15" customHeight="1" x14ac:dyDescent="0.2">
      <c r="A725" s="34"/>
      <c r="B725" s="69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</row>
    <row r="726" spans="1:20" s="4" customFormat="1" ht="15" customHeight="1" x14ac:dyDescent="0.2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</row>
    <row r="727" spans="1:20" s="4" customFormat="1" ht="15" customHeight="1" x14ac:dyDescent="0.2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</row>
    <row r="728" spans="1:20" s="4" customFormat="1" ht="15" customHeight="1" x14ac:dyDescent="0.2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</row>
    <row r="729" spans="1:20" s="4" customFormat="1" ht="15" customHeight="1" x14ac:dyDescent="0.2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</row>
    <row r="730" spans="1:20" s="4" customFormat="1" ht="15" customHeight="1" x14ac:dyDescent="0.2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</row>
    <row r="731" spans="1:20" s="4" customFormat="1" ht="15" customHeight="1" x14ac:dyDescent="0.2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</row>
    <row r="732" spans="1:20" s="4" customFormat="1" ht="15" customHeight="1" x14ac:dyDescent="0.2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</row>
    <row r="733" spans="1:20" s="2" customFormat="1" x14ac:dyDescent="0.2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</row>
    <row r="734" spans="1:20" s="2" customFormat="1" ht="16.5" customHeight="1" x14ac:dyDescent="0.2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</row>
    <row r="735" spans="1:20" s="2" customFormat="1" x14ac:dyDescent="0.2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</row>
    <row r="736" spans="1:20" s="2" customFormat="1" x14ac:dyDescent="0.2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</row>
    <row r="737" spans="1:20" s="2" customFormat="1" x14ac:dyDescent="0.2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</row>
    <row r="738" spans="1:20" s="2" customFormat="1" x14ac:dyDescent="0.2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</row>
    <row r="739" spans="1:20" s="2" customFormat="1" x14ac:dyDescent="0.2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</row>
    <row r="740" spans="1:20" x14ac:dyDescent="0.2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</row>
    <row r="741" spans="1:20" x14ac:dyDescent="0.2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</row>
    <row r="742" spans="1:20" x14ac:dyDescent="0.2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</row>
    <row r="743" spans="1:20" x14ac:dyDescent="0.2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</row>
    <row r="744" spans="1:20" x14ac:dyDescent="0.2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</row>
    <row r="745" spans="1:20" x14ac:dyDescent="0.2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</row>
    <row r="746" spans="1:20" x14ac:dyDescent="0.2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</row>
    <row r="747" spans="1:20" x14ac:dyDescent="0.2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</row>
    <row r="748" spans="1:20" x14ac:dyDescent="0.2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</row>
    <row r="749" spans="1:20" x14ac:dyDescent="0.2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</row>
    <row r="750" spans="1:20" x14ac:dyDescent="0.2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</row>
    <row r="751" spans="1:20" x14ac:dyDescent="0.2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</row>
    <row r="752" spans="1:20" x14ac:dyDescent="0.2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</row>
    <row r="753" spans="1:20" x14ac:dyDescent="0.2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</row>
    <row r="754" spans="1:20" x14ac:dyDescent="0.2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</row>
    <row r="755" spans="1:20" x14ac:dyDescent="0.2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</row>
    <row r="756" spans="1:20" x14ac:dyDescent="0.2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</row>
    <row r="757" spans="1:20" x14ac:dyDescent="0.2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</row>
    <row r="758" spans="1:20" x14ac:dyDescent="0.2">
      <c r="A758" s="34"/>
      <c r="B758" s="18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</row>
    <row r="759" spans="1:20" x14ac:dyDescent="0.2">
      <c r="A759" s="73"/>
      <c r="B759" s="132" t="s">
        <v>0</v>
      </c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</row>
    <row r="760" spans="1:20" ht="33" customHeight="1" x14ac:dyDescent="0.2">
      <c r="A760" s="15"/>
      <c r="B760" s="15" t="s">
        <v>75</v>
      </c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</row>
    <row r="761" spans="1:20" ht="15" customHeight="1" x14ac:dyDescent="0.2">
      <c r="A761" s="17"/>
      <c r="B761" s="202" t="s">
        <v>83</v>
      </c>
      <c r="C761" s="202"/>
      <c r="D761" s="203" t="s">
        <v>74</v>
      </c>
      <c r="E761" s="204"/>
      <c r="F761" s="205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</row>
    <row r="762" spans="1:20" ht="15" customHeight="1" x14ac:dyDescent="0.2">
      <c r="A762" s="17"/>
      <c r="B762" s="206" t="s">
        <v>73</v>
      </c>
      <c r="C762" s="206"/>
      <c r="D762" s="207">
        <v>38</v>
      </c>
      <c r="E762" s="204"/>
      <c r="F762" s="208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</row>
    <row r="763" spans="1:20" ht="15" customHeight="1" x14ac:dyDescent="0.2">
      <c r="A763" s="17"/>
      <c r="B763" s="206" t="s">
        <v>72</v>
      </c>
      <c r="C763" s="206"/>
      <c r="D763" s="207">
        <v>43</v>
      </c>
      <c r="E763" s="204"/>
      <c r="F763" s="208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</row>
    <row r="764" spans="1:20" x14ac:dyDescent="0.2">
      <c r="A764" s="17"/>
      <c r="B764" s="206" t="s">
        <v>71</v>
      </c>
      <c r="C764" s="206"/>
      <c r="D764" s="207">
        <v>18</v>
      </c>
      <c r="E764" s="204"/>
      <c r="F764" s="208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</row>
    <row r="765" spans="1:20" x14ac:dyDescent="0.2">
      <c r="A765" s="17"/>
      <c r="B765" s="206" t="s">
        <v>70</v>
      </c>
      <c r="C765" s="206"/>
      <c r="D765" s="207">
        <v>1</v>
      </c>
      <c r="E765" s="204"/>
      <c r="F765" s="95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</row>
    <row r="766" spans="1:20" x14ac:dyDescent="0.2">
      <c r="A766" s="17"/>
      <c r="B766" s="17"/>
      <c r="C766" s="17"/>
      <c r="D766" s="17"/>
      <c r="E766" s="17"/>
      <c r="F766" s="17"/>
      <c r="G766" s="95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</row>
    <row r="767" spans="1:20" x14ac:dyDescent="0.2">
      <c r="A767" s="17"/>
      <c r="B767" s="17"/>
      <c r="C767" s="17"/>
      <c r="D767" s="17"/>
      <c r="E767" s="17"/>
      <c r="F767" s="17"/>
      <c r="G767" s="95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</row>
    <row r="768" spans="1:20" x14ac:dyDescent="0.2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</row>
    <row r="769" spans="1:20" x14ac:dyDescent="0.2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</row>
    <row r="770" spans="1:20" x14ac:dyDescent="0.2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</row>
    <row r="771" spans="1:20" x14ac:dyDescent="0.2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</row>
    <row r="772" spans="1:20" x14ac:dyDescent="0.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</row>
    <row r="773" spans="1:20" x14ac:dyDescent="0.2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</row>
    <row r="774" spans="1:20" x14ac:dyDescent="0.2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</row>
    <row r="775" spans="1:20" x14ac:dyDescent="0.2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</row>
    <row r="776" spans="1:20" x14ac:dyDescent="0.2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</row>
    <row r="777" spans="1:20" x14ac:dyDescent="0.2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</row>
    <row r="778" spans="1:20" x14ac:dyDescent="0.2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</row>
    <row r="779" spans="1:20" x14ac:dyDescent="0.2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</row>
    <row r="780" spans="1:20" x14ac:dyDescent="0.2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</row>
    <row r="781" spans="1:20" x14ac:dyDescent="0.2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</row>
    <row r="782" spans="1:20" x14ac:dyDescent="0.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</row>
    <row r="783" spans="1:20" x14ac:dyDescent="0.2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</row>
    <row r="784" spans="1:20" x14ac:dyDescent="0.2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</row>
    <row r="785" spans="1:20" x14ac:dyDescent="0.2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</row>
    <row r="786" spans="1:20" x14ac:dyDescent="0.2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</row>
    <row r="787" spans="1:20" x14ac:dyDescent="0.2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</row>
    <row r="788" spans="1:20" x14ac:dyDescent="0.2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</row>
    <row r="789" spans="1:20" x14ac:dyDescent="0.2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</row>
    <row r="790" spans="1:20" x14ac:dyDescent="0.2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</row>
    <row r="791" spans="1:20" x14ac:dyDescent="0.2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</row>
    <row r="792" spans="1:20" x14ac:dyDescent="0.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</row>
    <row r="793" spans="1:20" x14ac:dyDescent="0.2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</row>
    <row r="794" spans="1:20" x14ac:dyDescent="0.2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</row>
    <row r="795" spans="1:20" x14ac:dyDescent="0.2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</row>
    <row r="796" spans="1:20" x14ac:dyDescent="0.2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</row>
    <row r="797" spans="1:20" x14ac:dyDescent="0.2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</row>
    <row r="798" spans="1:20" x14ac:dyDescent="0.2">
      <c r="A798" s="17"/>
      <c r="B798" s="112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</row>
    <row r="799" spans="1:20" x14ac:dyDescent="0.2">
      <c r="A799" s="96"/>
      <c r="B799" s="97" t="s">
        <v>0</v>
      </c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</row>
    <row r="800" spans="1:20" ht="33" customHeight="1" x14ac:dyDescent="0.2">
      <c r="A800" s="29"/>
      <c r="B800" s="209" t="s">
        <v>69</v>
      </c>
      <c r="C800" s="116"/>
      <c r="D800" s="116"/>
      <c r="E800" s="116"/>
      <c r="F800" s="116"/>
      <c r="G800" s="116"/>
      <c r="H800" s="116"/>
      <c r="I800" s="116"/>
      <c r="J800" s="116"/>
      <c r="K800" s="34"/>
      <c r="L800" s="34"/>
      <c r="M800" s="34"/>
      <c r="N800" s="34"/>
      <c r="O800" s="34"/>
      <c r="P800" s="34"/>
      <c r="Q800" s="34"/>
      <c r="R800" s="34"/>
      <c r="S800" s="34"/>
      <c r="T800" s="34"/>
    </row>
    <row r="801" spans="1:20" ht="15" customHeight="1" x14ac:dyDescent="0.2">
      <c r="A801" s="98"/>
      <c r="B801" s="124"/>
      <c r="C801" s="210"/>
      <c r="D801" s="210"/>
      <c r="E801" s="361">
        <v>2019</v>
      </c>
      <c r="F801" s="361"/>
      <c r="G801" s="361">
        <v>2020</v>
      </c>
      <c r="H801" s="361"/>
      <c r="I801" s="361" t="s">
        <v>26</v>
      </c>
      <c r="J801" s="361"/>
      <c r="K801" s="98"/>
      <c r="L801" s="98"/>
      <c r="M801" s="98"/>
      <c r="N801" s="98"/>
      <c r="O801" s="98"/>
      <c r="P801" s="98"/>
      <c r="Q801" s="98"/>
      <c r="R801" s="98"/>
      <c r="S801" s="98"/>
      <c r="T801" s="98"/>
    </row>
    <row r="802" spans="1:20" ht="15" customHeight="1" x14ac:dyDescent="0.2">
      <c r="A802" s="211"/>
      <c r="B802" s="211"/>
      <c r="C802" s="211"/>
      <c r="D802" s="211"/>
      <c r="E802" s="211" t="s">
        <v>68</v>
      </c>
      <c r="F802" s="212" t="s">
        <v>25</v>
      </c>
      <c r="G802" s="213" t="s">
        <v>68</v>
      </c>
      <c r="H802" s="212" t="s">
        <v>25</v>
      </c>
      <c r="I802" s="213" t="s">
        <v>68</v>
      </c>
      <c r="J802" s="212" t="s">
        <v>25</v>
      </c>
      <c r="K802" s="211"/>
      <c r="L802" s="211"/>
      <c r="M802" s="211"/>
      <c r="N802" s="211"/>
      <c r="O802" s="211"/>
      <c r="P802" s="211"/>
      <c r="Q802" s="211"/>
      <c r="R802" s="211"/>
      <c r="S802" s="211"/>
      <c r="T802" s="211"/>
    </row>
    <row r="803" spans="1:20" s="3" customFormat="1" ht="16.5" x14ac:dyDescent="0.2">
      <c r="A803" s="98"/>
      <c r="B803" s="214" t="s">
        <v>67</v>
      </c>
      <c r="C803" s="214"/>
      <c r="D803" s="214"/>
      <c r="E803" s="215">
        <v>107.2</v>
      </c>
      <c r="F803" s="216"/>
      <c r="G803" s="215">
        <v>107.4</v>
      </c>
      <c r="H803" s="216"/>
      <c r="I803" s="213">
        <v>105.2</v>
      </c>
      <c r="J803" s="216"/>
      <c r="K803" s="98"/>
      <c r="L803" s="98"/>
      <c r="M803" s="98"/>
      <c r="N803" s="98"/>
      <c r="O803" s="98"/>
      <c r="P803" s="98"/>
      <c r="Q803" s="98"/>
      <c r="R803" s="98"/>
      <c r="S803" s="98"/>
      <c r="T803" s="98"/>
    </row>
    <row r="804" spans="1:20" s="3" customFormat="1" x14ac:dyDescent="0.2">
      <c r="A804" s="98"/>
      <c r="B804" s="217" t="s">
        <v>66</v>
      </c>
      <c r="C804" s="214"/>
      <c r="D804" s="214"/>
      <c r="E804" s="218" t="s">
        <v>55</v>
      </c>
      <c r="F804" s="219">
        <v>129</v>
      </c>
      <c r="G804" s="218" t="s">
        <v>55</v>
      </c>
      <c r="H804" s="219">
        <v>129</v>
      </c>
      <c r="I804" s="218" t="s">
        <v>55</v>
      </c>
      <c r="J804" s="219">
        <v>127</v>
      </c>
      <c r="K804" s="98"/>
      <c r="L804" s="98"/>
      <c r="M804" s="98"/>
      <c r="N804" s="98"/>
      <c r="O804" s="98"/>
      <c r="P804" s="98"/>
      <c r="Q804" s="98"/>
      <c r="R804" s="98"/>
      <c r="S804" s="98"/>
      <c r="T804" s="98"/>
    </row>
    <row r="805" spans="1:20" s="3" customFormat="1" x14ac:dyDescent="0.2">
      <c r="A805" s="98"/>
      <c r="B805" s="98" t="s">
        <v>65</v>
      </c>
      <c r="C805" s="220" t="s">
        <v>64</v>
      </c>
      <c r="D805" s="220"/>
      <c r="E805" s="221">
        <v>79.8</v>
      </c>
      <c r="F805" s="222">
        <v>74</v>
      </c>
      <c r="G805" s="221">
        <v>80.2</v>
      </c>
      <c r="H805" s="222">
        <v>75</v>
      </c>
      <c r="I805" s="221">
        <v>80.599999999999994</v>
      </c>
      <c r="J805" s="222">
        <v>77</v>
      </c>
      <c r="K805" s="98"/>
      <c r="L805" s="98"/>
      <c r="M805" s="98"/>
      <c r="N805" s="98"/>
      <c r="O805" s="98"/>
      <c r="P805" s="98"/>
      <c r="Q805" s="98"/>
      <c r="R805" s="98"/>
      <c r="S805" s="98"/>
      <c r="T805" s="98"/>
    </row>
    <row r="806" spans="1:20" s="3" customFormat="1" x14ac:dyDescent="0.2">
      <c r="A806" s="98"/>
      <c r="B806" s="98"/>
      <c r="C806" s="220" t="s">
        <v>63</v>
      </c>
      <c r="D806" s="220"/>
      <c r="E806" s="221">
        <v>27.3</v>
      </c>
      <c r="F806" s="222">
        <v>26</v>
      </c>
      <c r="G806" s="221">
        <v>27.2</v>
      </c>
      <c r="H806" s="222">
        <v>25</v>
      </c>
      <c r="I806" s="221">
        <v>24.6</v>
      </c>
      <c r="J806" s="222">
        <v>23</v>
      </c>
      <c r="K806" s="98"/>
      <c r="L806" s="98"/>
      <c r="M806" s="98"/>
      <c r="N806" s="98"/>
      <c r="O806" s="98"/>
      <c r="P806" s="98"/>
      <c r="Q806" s="98"/>
      <c r="R806" s="98"/>
      <c r="S806" s="98"/>
      <c r="T806" s="98"/>
    </row>
    <row r="807" spans="1:20" s="3" customFormat="1" x14ac:dyDescent="0.2">
      <c r="A807" s="98"/>
      <c r="B807" s="223" t="s">
        <v>62</v>
      </c>
      <c r="C807" s="223" t="s">
        <v>61</v>
      </c>
      <c r="D807" s="223"/>
      <c r="E807" s="224">
        <v>70.900000000000006</v>
      </c>
      <c r="F807" s="225">
        <v>66</v>
      </c>
      <c r="G807" s="224">
        <v>72.400000000000006</v>
      </c>
      <c r="H807" s="225">
        <v>67</v>
      </c>
      <c r="I807" s="224">
        <v>69.400000000000006</v>
      </c>
      <c r="J807" s="225">
        <v>66</v>
      </c>
      <c r="K807" s="211"/>
      <c r="L807" s="211"/>
      <c r="M807" s="211"/>
      <c r="N807" s="211"/>
      <c r="O807" s="211"/>
      <c r="P807" s="211"/>
      <c r="Q807" s="98"/>
      <c r="R807" s="98"/>
      <c r="S807" s="98"/>
      <c r="T807" s="98"/>
    </row>
    <row r="808" spans="1:20" s="3" customFormat="1" ht="15" thickBot="1" x14ac:dyDescent="0.25">
      <c r="A808" s="98"/>
      <c r="B808" s="226"/>
      <c r="C808" s="227" t="s">
        <v>60</v>
      </c>
      <c r="D808" s="227"/>
      <c r="E808" s="228">
        <v>36.299999999999997</v>
      </c>
      <c r="F808" s="229">
        <v>34</v>
      </c>
      <c r="G808" s="228">
        <v>35</v>
      </c>
      <c r="H808" s="229">
        <v>33</v>
      </c>
      <c r="I808" s="228">
        <v>35.799999999999997</v>
      </c>
      <c r="J808" s="229">
        <v>34</v>
      </c>
      <c r="K808" s="98"/>
      <c r="L808" s="98"/>
      <c r="M808" s="98"/>
      <c r="N808" s="98"/>
      <c r="O808" s="98"/>
      <c r="P808" s="98"/>
      <c r="Q808" s="98"/>
      <c r="R808" s="98"/>
      <c r="S808" s="98"/>
      <c r="T808" s="98"/>
    </row>
    <row r="809" spans="1:20" s="3" customFormat="1" ht="15" thickTop="1" x14ac:dyDescent="0.2">
      <c r="A809" s="98"/>
      <c r="B809" s="230" t="s">
        <v>59</v>
      </c>
      <c r="C809" s="230"/>
      <c r="D809" s="230"/>
      <c r="E809" s="231">
        <v>27.7</v>
      </c>
      <c r="F809" s="232" t="s">
        <v>55</v>
      </c>
      <c r="G809" s="231">
        <v>36</v>
      </c>
      <c r="H809" s="233" t="s">
        <v>55</v>
      </c>
      <c r="I809" s="233">
        <v>40.6</v>
      </c>
      <c r="J809" s="233" t="s">
        <v>55</v>
      </c>
      <c r="K809" s="98"/>
      <c r="L809" s="98"/>
      <c r="M809" s="98"/>
      <c r="N809" s="98"/>
      <c r="O809" s="98"/>
      <c r="P809" s="98"/>
      <c r="Q809" s="98"/>
      <c r="R809" s="98"/>
      <c r="S809" s="98"/>
      <c r="T809" s="98"/>
    </row>
    <row r="810" spans="1:20" s="3" customFormat="1" x14ac:dyDescent="0.2">
      <c r="A810" s="98"/>
      <c r="B810" s="230" t="s">
        <v>58</v>
      </c>
      <c r="C810" s="230"/>
      <c r="D810" s="230"/>
      <c r="E810" s="231">
        <v>60.1</v>
      </c>
      <c r="F810" s="232" t="s">
        <v>55</v>
      </c>
      <c r="G810" s="231">
        <v>63.6</v>
      </c>
      <c r="H810" s="233" t="s">
        <v>55</v>
      </c>
      <c r="I810" s="233">
        <v>68.900000000000006</v>
      </c>
      <c r="J810" s="233" t="s">
        <v>55</v>
      </c>
      <c r="K810" s="98"/>
      <c r="L810" s="98"/>
      <c r="M810" s="98"/>
      <c r="N810" s="98"/>
      <c r="O810" s="98"/>
      <c r="P810" s="98"/>
      <c r="Q810" s="98"/>
      <c r="R810" s="98"/>
      <c r="S810" s="98"/>
      <c r="T810" s="98"/>
    </row>
    <row r="811" spans="1:20" s="3" customFormat="1" x14ac:dyDescent="0.2">
      <c r="A811" s="98"/>
      <c r="B811" s="230" t="s">
        <v>57</v>
      </c>
      <c r="C811" s="230"/>
      <c r="D811" s="230"/>
      <c r="E811" s="231">
        <v>32.200000000000003</v>
      </c>
      <c r="F811" s="232" t="s">
        <v>55</v>
      </c>
      <c r="G811" s="231">
        <v>45.7</v>
      </c>
      <c r="H811" s="233" t="s">
        <v>55</v>
      </c>
      <c r="I811" s="233">
        <v>52.9</v>
      </c>
      <c r="J811" s="233" t="s">
        <v>55</v>
      </c>
      <c r="K811" s="98"/>
      <c r="L811" s="98"/>
      <c r="M811" s="98"/>
      <c r="N811" s="98"/>
      <c r="O811" s="98"/>
      <c r="P811" s="98"/>
      <c r="Q811" s="98"/>
      <c r="R811" s="98"/>
      <c r="S811" s="98"/>
      <c r="T811" s="98"/>
    </row>
    <row r="812" spans="1:20" s="3" customFormat="1" x14ac:dyDescent="0.2">
      <c r="A812" s="98"/>
      <c r="B812" s="230" t="s">
        <v>56</v>
      </c>
      <c r="C812" s="230"/>
      <c r="D812" s="230"/>
      <c r="E812" s="231">
        <v>1.2</v>
      </c>
      <c r="F812" s="232" t="s">
        <v>55</v>
      </c>
      <c r="G812" s="231">
        <v>1.2</v>
      </c>
      <c r="H812" s="233" t="s">
        <v>55</v>
      </c>
      <c r="I812" s="233">
        <v>1.1000000000000001</v>
      </c>
      <c r="J812" s="233" t="s">
        <v>55</v>
      </c>
      <c r="K812" s="211"/>
      <c r="L812" s="211"/>
      <c r="M812" s="211"/>
      <c r="N812" s="211"/>
      <c r="O812" s="211"/>
      <c r="P812" s="211"/>
      <c r="Q812" s="98"/>
      <c r="R812" s="98"/>
      <c r="S812" s="98"/>
      <c r="T812" s="98"/>
    </row>
    <row r="813" spans="1:20" x14ac:dyDescent="0.2">
      <c r="A813" s="34"/>
      <c r="B813" s="234"/>
      <c r="C813" s="234"/>
      <c r="D813" s="234"/>
      <c r="E813" s="235"/>
      <c r="F813" s="235"/>
      <c r="G813" s="235"/>
      <c r="H813" s="235"/>
      <c r="I813" s="235"/>
      <c r="J813" s="235"/>
      <c r="K813" s="98"/>
      <c r="L813" s="98"/>
      <c r="M813" s="98"/>
      <c r="N813" s="98"/>
      <c r="O813" s="98"/>
      <c r="P813" s="98"/>
      <c r="Q813" s="34"/>
      <c r="R813" s="34"/>
      <c r="S813" s="34"/>
      <c r="T813" s="34"/>
    </row>
    <row r="814" spans="1:20" x14ac:dyDescent="0.2">
      <c r="A814" s="34"/>
      <c r="B814" s="236" t="s">
        <v>54</v>
      </c>
      <c r="C814" s="236"/>
      <c r="D814" s="237"/>
      <c r="E814" s="238"/>
      <c r="F814" s="237"/>
      <c r="G814" s="237"/>
      <c r="H814" s="237"/>
      <c r="I814" s="237"/>
      <c r="J814" s="237"/>
      <c r="K814" s="34"/>
      <c r="L814" s="34"/>
      <c r="M814" s="34"/>
      <c r="N814" s="34"/>
      <c r="O814" s="34"/>
      <c r="P814" s="34"/>
      <c r="Q814" s="34"/>
      <c r="R814" s="34"/>
      <c r="S814" s="34"/>
      <c r="T814" s="34"/>
    </row>
    <row r="815" spans="1:20" ht="16.5" x14ac:dyDescent="0.2">
      <c r="A815" s="34"/>
      <c r="B815" s="236"/>
      <c r="C815" s="236"/>
      <c r="D815" s="237"/>
      <c r="E815" s="239"/>
      <c r="F815" s="239"/>
      <c r="G815" s="212"/>
      <c r="H815" s="239"/>
      <c r="I815" s="212"/>
      <c r="J815" s="239"/>
      <c r="K815" s="34"/>
      <c r="L815" s="34"/>
      <c r="M815" s="34"/>
      <c r="N815" s="34"/>
      <c r="O815" s="34"/>
      <c r="P815" s="34"/>
      <c r="Q815" s="34"/>
      <c r="R815" s="34"/>
      <c r="S815" s="34"/>
      <c r="T815" s="34"/>
    </row>
    <row r="816" spans="1:20" x14ac:dyDescent="0.2">
      <c r="A816" s="34"/>
      <c r="B816" s="240"/>
      <c r="C816" s="124"/>
      <c r="D816" s="124"/>
      <c r="E816" s="98"/>
      <c r="F816" s="98"/>
      <c r="G816" s="98"/>
      <c r="H816" s="98"/>
      <c r="I816" s="98"/>
      <c r="J816" s="98"/>
      <c r="K816" s="34"/>
      <c r="L816" s="34"/>
      <c r="M816" s="34"/>
      <c r="N816" s="34"/>
      <c r="O816" s="34"/>
      <c r="P816" s="34"/>
      <c r="Q816" s="34"/>
      <c r="R816" s="34"/>
      <c r="S816" s="34"/>
      <c r="T816" s="34"/>
    </row>
    <row r="817" spans="1:20" ht="15" x14ac:dyDescent="0.25">
      <c r="A817" s="34"/>
      <c r="B817" s="241"/>
      <c r="C817" s="116"/>
      <c r="D817" s="116"/>
      <c r="E817" s="242"/>
      <c r="F817" s="243"/>
      <c r="G817" s="242"/>
      <c r="H817" s="243"/>
      <c r="I817" s="242"/>
      <c r="J817" s="243"/>
      <c r="K817" s="34"/>
      <c r="L817" s="34"/>
      <c r="M817" s="34"/>
      <c r="N817" s="34"/>
      <c r="O817" s="34"/>
      <c r="P817" s="34"/>
      <c r="Q817" s="34"/>
      <c r="R817" s="34"/>
      <c r="S817" s="34"/>
      <c r="T817" s="34"/>
    </row>
    <row r="818" spans="1:20" x14ac:dyDescent="0.2">
      <c r="A818" s="34"/>
      <c r="B818" s="69"/>
      <c r="C818" s="244"/>
      <c r="D818" s="244"/>
      <c r="E818" s="244"/>
      <c r="F818" s="244"/>
      <c r="G818" s="244"/>
      <c r="H818" s="245"/>
      <c r="I818" s="244"/>
      <c r="J818" s="244"/>
      <c r="K818" s="34"/>
      <c r="L818" s="34"/>
      <c r="M818" s="34"/>
      <c r="N818" s="34"/>
      <c r="O818" s="34"/>
      <c r="P818" s="34"/>
      <c r="Q818" s="34"/>
      <c r="R818" s="34"/>
      <c r="S818" s="34"/>
      <c r="T818" s="34"/>
    </row>
    <row r="819" spans="1:20" x14ac:dyDescent="0.2">
      <c r="A819" s="34"/>
      <c r="B819" s="69"/>
      <c r="C819" s="244"/>
      <c r="D819" s="244"/>
      <c r="E819" s="244"/>
      <c r="F819" s="244"/>
      <c r="G819" s="244"/>
      <c r="H819" s="244"/>
      <c r="I819" s="244"/>
      <c r="J819" s="244"/>
      <c r="K819" s="244"/>
      <c r="L819" s="244"/>
      <c r="M819" s="244"/>
      <c r="N819" s="244"/>
      <c r="O819" s="34"/>
      <c r="P819" s="34"/>
      <c r="Q819" s="34"/>
      <c r="R819" s="34"/>
      <c r="S819" s="34"/>
      <c r="T819" s="34"/>
    </row>
    <row r="820" spans="1:20" x14ac:dyDescent="0.2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</row>
    <row r="821" spans="1:20" x14ac:dyDescent="0.2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</row>
    <row r="822" spans="1:20" x14ac:dyDescent="0.2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</row>
    <row r="823" spans="1:20" x14ac:dyDescent="0.2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</row>
    <row r="824" spans="1:20" x14ac:dyDescent="0.2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</row>
    <row r="825" spans="1:20" x14ac:dyDescent="0.2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</row>
    <row r="826" spans="1:20" x14ac:dyDescent="0.2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</row>
    <row r="827" spans="1:20" x14ac:dyDescent="0.2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</row>
    <row r="828" spans="1:20" x14ac:dyDescent="0.2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</row>
    <row r="829" spans="1:20" x14ac:dyDescent="0.2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</row>
    <row r="830" spans="1:20" x14ac:dyDescent="0.2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</row>
    <row r="831" spans="1:20" x14ac:dyDescent="0.2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</row>
    <row r="832" spans="1:20" x14ac:dyDescent="0.2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</row>
    <row r="833" spans="1:20" x14ac:dyDescent="0.2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</row>
    <row r="834" spans="1:20" x14ac:dyDescent="0.2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</row>
    <row r="835" spans="1:20" x14ac:dyDescent="0.2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</row>
    <row r="836" spans="1:20" x14ac:dyDescent="0.2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</row>
    <row r="837" spans="1:20" x14ac:dyDescent="0.2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</row>
    <row r="838" spans="1:20" x14ac:dyDescent="0.2">
      <c r="A838" s="34"/>
      <c r="B838" s="18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</row>
    <row r="839" spans="1:20" x14ac:dyDescent="0.2">
      <c r="A839" s="73"/>
      <c r="B839" s="132" t="s">
        <v>0</v>
      </c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</row>
    <row r="840" spans="1:20" ht="33" customHeight="1" x14ac:dyDescent="0.2">
      <c r="A840" s="15"/>
      <c r="B840" s="15" t="s">
        <v>53</v>
      </c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</row>
    <row r="841" spans="1:20" s="3" customFormat="1" ht="15" customHeight="1" x14ac:dyDescent="0.2">
      <c r="A841" s="17"/>
      <c r="B841" s="18" t="s">
        <v>52</v>
      </c>
      <c r="C841" s="19">
        <v>2012</v>
      </c>
      <c r="D841" s="19">
        <v>2013</v>
      </c>
      <c r="E841" s="19">
        <v>2014</v>
      </c>
      <c r="F841" s="19">
        <v>2015</v>
      </c>
      <c r="G841" s="19">
        <v>2016</v>
      </c>
      <c r="H841" s="19">
        <v>2017</v>
      </c>
      <c r="I841" s="19">
        <v>2018</v>
      </c>
      <c r="J841" s="19">
        <v>2019</v>
      </c>
      <c r="K841" s="19">
        <v>2020</v>
      </c>
      <c r="L841" s="19" t="s">
        <v>31</v>
      </c>
      <c r="M841" s="17"/>
      <c r="N841" s="17"/>
      <c r="O841" s="17"/>
      <c r="P841" s="17"/>
      <c r="Q841" s="17"/>
      <c r="R841" s="17"/>
      <c r="S841" s="17"/>
      <c r="T841" s="17"/>
    </row>
    <row r="842" spans="1:20" s="3" customFormat="1" ht="15" customHeight="1" x14ac:dyDescent="0.2">
      <c r="A842" s="17"/>
      <c r="B842" s="22" t="s">
        <v>51</v>
      </c>
      <c r="C842" s="246">
        <v>156</v>
      </c>
      <c r="D842" s="246">
        <v>267</v>
      </c>
      <c r="E842" s="246">
        <v>395</v>
      </c>
      <c r="F842" s="246">
        <v>575</v>
      </c>
      <c r="G842" s="246">
        <v>913</v>
      </c>
      <c r="H842" s="246">
        <v>1388</v>
      </c>
      <c r="I842" s="246">
        <v>1993</v>
      </c>
      <c r="J842" s="246">
        <v>2757</v>
      </c>
      <c r="K842" s="246">
        <v>3972</v>
      </c>
      <c r="L842" s="246">
        <v>5163</v>
      </c>
      <c r="M842" s="17"/>
      <c r="N842" s="17"/>
      <c r="O842" s="17"/>
      <c r="P842" s="17"/>
      <c r="Q842" s="17"/>
      <c r="R842" s="17"/>
      <c r="S842" s="17"/>
      <c r="T842" s="17"/>
    </row>
    <row r="843" spans="1:20" s="3" customFormat="1" ht="15" customHeight="1" x14ac:dyDescent="0.2">
      <c r="A843" s="17"/>
      <c r="B843" s="25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</row>
    <row r="844" spans="1:20" s="3" customFormat="1" ht="15" customHeight="1" x14ac:dyDescent="0.2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</row>
    <row r="845" spans="1:20" s="3" customFormat="1" ht="15" customHeight="1" x14ac:dyDescent="0.2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</row>
    <row r="846" spans="1:20" s="3" customFormat="1" ht="15" customHeight="1" x14ac:dyDescent="0.2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</row>
    <row r="847" spans="1:20" s="3" customFormat="1" ht="14.25" customHeight="1" x14ac:dyDescent="0.2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</row>
    <row r="848" spans="1:20" s="3" customFormat="1" ht="15" customHeight="1" x14ac:dyDescent="0.2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</row>
    <row r="849" spans="1:20" s="3" customFormat="1" ht="15" customHeight="1" x14ac:dyDescent="0.2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</row>
    <row r="850" spans="1:20" s="3" customFormat="1" ht="15" customHeight="1" x14ac:dyDescent="0.2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</row>
    <row r="851" spans="1:20" s="3" customFormat="1" ht="15" customHeight="1" x14ac:dyDescent="0.2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</row>
    <row r="852" spans="1:20" s="3" customFormat="1" ht="15" customHeight="1" x14ac:dyDescent="0.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</row>
    <row r="853" spans="1:20" s="3" customFormat="1" ht="15" customHeight="1" x14ac:dyDescent="0.2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</row>
    <row r="854" spans="1:20" x14ac:dyDescent="0.2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</row>
    <row r="855" spans="1:20" x14ac:dyDescent="0.2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</row>
    <row r="856" spans="1:20" x14ac:dyDescent="0.2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</row>
    <row r="857" spans="1:20" x14ac:dyDescent="0.2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</row>
    <row r="858" spans="1:20" x14ac:dyDescent="0.2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</row>
    <row r="859" spans="1:20" x14ac:dyDescent="0.2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</row>
    <row r="860" spans="1:20" x14ac:dyDescent="0.2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</row>
    <row r="861" spans="1:20" x14ac:dyDescent="0.2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</row>
    <row r="862" spans="1:20" x14ac:dyDescent="0.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</row>
    <row r="863" spans="1:20" x14ac:dyDescent="0.2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</row>
    <row r="864" spans="1:20" x14ac:dyDescent="0.2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</row>
    <row r="865" spans="1:20" x14ac:dyDescent="0.2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</row>
    <row r="866" spans="1:20" x14ac:dyDescent="0.2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</row>
    <row r="867" spans="1:20" x14ac:dyDescent="0.2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</row>
    <row r="868" spans="1:20" x14ac:dyDescent="0.2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</row>
    <row r="869" spans="1:20" x14ac:dyDescent="0.2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</row>
    <row r="870" spans="1:20" x14ac:dyDescent="0.2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</row>
    <row r="871" spans="1:20" x14ac:dyDescent="0.2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</row>
    <row r="872" spans="1:20" x14ac:dyDescent="0.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</row>
    <row r="873" spans="1:20" x14ac:dyDescent="0.2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</row>
    <row r="874" spans="1:20" x14ac:dyDescent="0.2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</row>
    <row r="875" spans="1:20" x14ac:dyDescent="0.2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</row>
    <row r="876" spans="1:20" x14ac:dyDescent="0.2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</row>
    <row r="877" spans="1:20" x14ac:dyDescent="0.2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</row>
    <row r="878" spans="1:20" x14ac:dyDescent="0.2">
      <c r="A878" s="17"/>
      <c r="B878" s="112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</row>
    <row r="879" spans="1:20" x14ac:dyDescent="0.2">
      <c r="A879" s="96"/>
      <c r="B879" s="113" t="s">
        <v>0</v>
      </c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</row>
    <row r="880" spans="1:20" ht="33" customHeight="1" x14ac:dyDescent="0.2">
      <c r="A880" s="29"/>
      <c r="B880" s="29" t="s">
        <v>50</v>
      </c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</row>
    <row r="881" spans="1:20" ht="15" x14ac:dyDescent="0.2">
      <c r="A881" s="34"/>
      <c r="B881" s="98" t="s">
        <v>49</v>
      </c>
      <c r="C881" s="99">
        <v>2010</v>
      </c>
      <c r="D881" s="99">
        <v>2011</v>
      </c>
      <c r="E881" s="99">
        <v>2012</v>
      </c>
      <c r="F881" s="99">
        <v>2013</v>
      </c>
      <c r="G881" s="99">
        <v>2014</v>
      </c>
      <c r="H881" s="99">
        <v>2015</v>
      </c>
      <c r="I881" s="99">
        <v>2016</v>
      </c>
      <c r="J881" s="99">
        <v>2017</v>
      </c>
      <c r="K881" s="99">
        <v>2018</v>
      </c>
      <c r="L881" s="99">
        <v>2019</v>
      </c>
      <c r="M881" s="99">
        <v>2020</v>
      </c>
      <c r="N881" s="34"/>
      <c r="O881" s="34"/>
      <c r="P881" s="34"/>
      <c r="Q881" s="34"/>
      <c r="R881" s="34"/>
      <c r="S881" s="34"/>
      <c r="T881" s="34"/>
    </row>
    <row r="882" spans="1:20" ht="15" customHeight="1" x14ac:dyDescent="0.2">
      <c r="A882" s="34"/>
      <c r="B882" s="100" t="s">
        <v>48</v>
      </c>
      <c r="C882" s="103">
        <v>41.5</v>
      </c>
      <c r="D882" s="103">
        <v>54.9</v>
      </c>
      <c r="E882" s="103">
        <v>59.8</v>
      </c>
      <c r="F882" s="103">
        <v>37.9</v>
      </c>
      <c r="G882" s="103">
        <v>22.3</v>
      </c>
      <c r="H882" s="103">
        <v>16.600000000000001</v>
      </c>
      <c r="I882" s="103">
        <v>12.7</v>
      </c>
      <c r="J882" s="103">
        <v>10.3</v>
      </c>
      <c r="K882" s="103">
        <v>8.9</v>
      </c>
      <c r="L882" s="103">
        <v>7.9</v>
      </c>
      <c r="M882" s="103">
        <v>7</v>
      </c>
      <c r="N882" s="34"/>
      <c r="O882" s="34"/>
      <c r="P882" s="34"/>
      <c r="Q882" s="34"/>
      <c r="R882" s="34"/>
      <c r="S882" s="34"/>
      <c r="T882" s="34"/>
    </row>
    <row r="883" spans="1:20" x14ac:dyDescent="0.2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</row>
    <row r="884" spans="1:20" x14ac:dyDescent="0.2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</row>
    <row r="885" spans="1:20" x14ac:dyDescent="0.2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</row>
    <row r="886" spans="1:20" x14ac:dyDescent="0.2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</row>
    <row r="887" spans="1:20" x14ac:dyDescent="0.2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</row>
    <row r="888" spans="1:20" x14ac:dyDescent="0.2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</row>
    <row r="889" spans="1:20" x14ac:dyDescent="0.2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</row>
    <row r="890" spans="1:20" x14ac:dyDescent="0.2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</row>
    <row r="891" spans="1:20" x14ac:dyDescent="0.2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</row>
    <row r="892" spans="1:20" x14ac:dyDescent="0.2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</row>
    <row r="893" spans="1:20" x14ac:dyDescent="0.2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</row>
    <row r="894" spans="1:20" x14ac:dyDescent="0.2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</row>
    <row r="895" spans="1:20" x14ac:dyDescent="0.2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</row>
    <row r="896" spans="1:20" x14ac:dyDescent="0.2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</row>
    <row r="897" spans="1:20" x14ac:dyDescent="0.2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</row>
    <row r="898" spans="1:20" x14ac:dyDescent="0.2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</row>
    <row r="899" spans="1:20" x14ac:dyDescent="0.2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</row>
    <row r="900" spans="1:20" x14ac:dyDescent="0.2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</row>
    <row r="901" spans="1:20" x14ac:dyDescent="0.2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</row>
    <row r="902" spans="1:20" x14ac:dyDescent="0.2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</row>
    <row r="903" spans="1:20" x14ac:dyDescent="0.2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</row>
    <row r="904" spans="1:20" x14ac:dyDescent="0.2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</row>
    <row r="905" spans="1:20" x14ac:dyDescent="0.2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</row>
    <row r="906" spans="1:20" x14ac:dyDescent="0.2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</row>
    <row r="907" spans="1:20" x14ac:dyDescent="0.2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</row>
    <row r="908" spans="1:20" x14ac:dyDescent="0.2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</row>
    <row r="909" spans="1:20" x14ac:dyDescent="0.2">
      <c r="A909" s="34"/>
      <c r="B909" s="123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</row>
    <row r="910" spans="1:20" x14ac:dyDescent="0.2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</row>
    <row r="911" spans="1:20" x14ac:dyDescent="0.2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</row>
    <row r="912" spans="1:20" x14ac:dyDescent="0.2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</row>
    <row r="913" spans="1:20" x14ac:dyDescent="0.2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</row>
    <row r="914" spans="1:20" x14ac:dyDescent="0.2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</row>
    <row r="915" spans="1:20" x14ac:dyDescent="0.2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</row>
    <row r="916" spans="1:20" x14ac:dyDescent="0.2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</row>
    <row r="917" spans="1:20" x14ac:dyDescent="0.2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</row>
    <row r="918" spans="1:20" x14ac:dyDescent="0.2">
      <c r="A918" s="34"/>
      <c r="B918" s="18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</row>
    <row r="919" spans="1:20" x14ac:dyDescent="0.2">
      <c r="A919" s="73"/>
      <c r="B919" s="132" t="s">
        <v>0</v>
      </c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</row>
    <row r="920" spans="1:20" ht="33" customHeight="1" thickBot="1" x14ac:dyDescent="0.25">
      <c r="A920" s="15"/>
      <c r="B920" s="247" t="s">
        <v>47</v>
      </c>
      <c r="C920" s="248"/>
      <c r="D920" s="248"/>
      <c r="E920" s="248"/>
      <c r="F920" s="248"/>
      <c r="G920" s="248"/>
      <c r="H920" s="248"/>
      <c r="I920" s="248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</row>
    <row r="921" spans="1:20" s="3" customFormat="1" ht="15" customHeight="1" x14ac:dyDescent="0.2">
      <c r="A921" s="18"/>
      <c r="B921" s="18" t="s">
        <v>46</v>
      </c>
      <c r="C921" s="18"/>
      <c r="D921" s="18"/>
      <c r="E921" s="15"/>
      <c r="F921" s="15"/>
      <c r="G921" s="19">
        <v>2019</v>
      </c>
      <c r="H921" s="19">
        <v>2020</v>
      </c>
      <c r="I921" s="19" t="s">
        <v>31</v>
      </c>
      <c r="J921" s="205"/>
      <c r="K921" s="18"/>
      <c r="L921" s="18"/>
      <c r="M921" s="18"/>
      <c r="N921" s="18"/>
      <c r="O921" s="18"/>
      <c r="P921" s="18"/>
      <c r="Q921" s="18"/>
      <c r="R921" s="18"/>
      <c r="S921" s="18"/>
      <c r="T921" s="18"/>
    </row>
    <row r="922" spans="1:20" s="3" customFormat="1" ht="15" customHeight="1" x14ac:dyDescent="0.2">
      <c r="A922" s="18"/>
      <c r="B922" s="249" t="s">
        <v>45</v>
      </c>
      <c r="C922" s="22"/>
      <c r="D922" s="22"/>
      <c r="E922" s="250"/>
      <c r="F922" s="251"/>
      <c r="G922" s="251">
        <v>126.88</v>
      </c>
      <c r="H922" s="251">
        <v>155.27999999999997</v>
      </c>
      <c r="I922" s="251">
        <v>175.78</v>
      </c>
      <c r="J922" s="252"/>
      <c r="K922" s="16"/>
      <c r="L922" s="18"/>
      <c r="M922" s="18"/>
      <c r="N922" s="18"/>
      <c r="O922" s="18"/>
      <c r="P922" s="18"/>
      <c r="Q922" s="18"/>
      <c r="R922" s="18"/>
      <c r="S922" s="18"/>
      <c r="T922" s="18"/>
    </row>
    <row r="923" spans="1:20" s="3" customFormat="1" ht="15" customHeight="1" x14ac:dyDescent="0.2">
      <c r="A923" s="18"/>
      <c r="B923" s="253"/>
      <c r="C923" s="22" t="s">
        <v>44</v>
      </c>
      <c r="D923" s="22"/>
      <c r="E923" s="254"/>
      <c r="F923" s="255"/>
      <c r="G923" s="255">
        <v>30.22</v>
      </c>
      <c r="H923" s="255">
        <v>37.6</v>
      </c>
      <c r="I923" s="255">
        <v>41.45</v>
      </c>
      <c r="J923" s="256"/>
      <c r="K923" s="18"/>
      <c r="L923" s="18"/>
      <c r="M923" s="18"/>
      <c r="N923" s="18"/>
      <c r="O923" s="18"/>
      <c r="P923" s="18"/>
      <c r="Q923" s="18"/>
      <c r="R923" s="18"/>
      <c r="S923" s="18"/>
      <c r="T923" s="18"/>
    </row>
    <row r="924" spans="1:20" s="3" customFormat="1" ht="15" customHeight="1" x14ac:dyDescent="0.2">
      <c r="A924" s="18"/>
      <c r="B924" s="257"/>
      <c r="C924" s="22" t="s">
        <v>43</v>
      </c>
      <c r="D924" s="22"/>
      <c r="E924" s="254"/>
      <c r="F924" s="255"/>
      <c r="G924" s="255">
        <v>51.98</v>
      </c>
      <c r="H924" s="255">
        <v>62.62</v>
      </c>
      <c r="I924" s="255">
        <v>71.06</v>
      </c>
      <c r="J924" s="256"/>
      <c r="K924" s="18"/>
      <c r="L924" s="18"/>
      <c r="M924" s="18"/>
      <c r="N924" s="18"/>
      <c r="O924" s="18"/>
      <c r="P924" s="18"/>
      <c r="Q924" s="18"/>
      <c r="R924" s="18"/>
      <c r="S924" s="18"/>
      <c r="T924" s="18"/>
    </row>
    <row r="925" spans="1:20" s="3" customFormat="1" ht="15" customHeight="1" x14ac:dyDescent="0.2">
      <c r="A925" s="18"/>
      <c r="B925" s="257" t="s">
        <v>38</v>
      </c>
      <c r="C925" s="22" t="s">
        <v>42</v>
      </c>
      <c r="D925" s="22"/>
      <c r="E925" s="254"/>
      <c r="F925" s="255"/>
      <c r="G925" s="255">
        <v>40.5</v>
      </c>
      <c r="H925" s="255">
        <v>50.67</v>
      </c>
      <c r="I925" s="255">
        <v>58.800000000000004</v>
      </c>
      <c r="J925" s="256"/>
      <c r="K925" s="18"/>
      <c r="L925" s="18"/>
      <c r="M925" s="18"/>
      <c r="N925" s="18"/>
      <c r="O925" s="18"/>
      <c r="P925" s="18"/>
      <c r="Q925" s="18"/>
      <c r="R925" s="18"/>
      <c r="S925" s="18"/>
      <c r="T925" s="18"/>
    </row>
    <row r="926" spans="1:20" s="3" customFormat="1" ht="15" customHeight="1" x14ac:dyDescent="0.2">
      <c r="A926" s="18"/>
      <c r="B926" s="257"/>
      <c r="C926" s="22" t="s">
        <v>41</v>
      </c>
      <c r="D926" s="22"/>
      <c r="E926" s="22"/>
      <c r="F926" s="255"/>
      <c r="G926" s="255">
        <v>2.67</v>
      </c>
      <c r="H926" s="255">
        <v>2.76</v>
      </c>
      <c r="I926" s="255">
        <v>2.63</v>
      </c>
      <c r="J926" s="256"/>
      <c r="K926" s="18"/>
      <c r="L926" s="18"/>
      <c r="M926" s="18"/>
      <c r="N926" s="18"/>
      <c r="O926" s="18"/>
      <c r="P926" s="18"/>
      <c r="Q926" s="18"/>
      <c r="R926" s="18"/>
      <c r="S926" s="18"/>
      <c r="T926" s="18"/>
    </row>
    <row r="927" spans="1:20" s="3" customFormat="1" ht="15" customHeight="1" x14ac:dyDescent="0.2">
      <c r="A927" s="18"/>
      <c r="B927" s="258"/>
      <c r="C927" s="22" t="s">
        <v>34</v>
      </c>
      <c r="D927" s="259"/>
      <c r="E927" s="259"/>
      <c r="F927" s="259"/>
      <c r="G927" s="255">
        <v>1.51</v>
      </c>
      <c r="H927" s="255">
        <v>1.63</v>
      </c>
      <c r="I927" s="255">
        <v>1.84</v>
      </c>
      <c r="J927" s="256"/>
      <c r="K927" s="18"/>
      <c r="L927" s="18"/>
      <c r="M927" s="18"/>
      <c r="N927" s="18"/>
      <c r="O927" s="18"/>
      <c r="P927" s="18"/>
      <c r="Q927" s="18"/>
      <c r="R927" s="18"/>
      <c r="S927" s="18"/>
      <c r="T927" s="18"/>
    </row>
    <row r="928" spans="1:20" s="3" customFormat="1" ht="15" customHeight="1" x14ac:dyDescent="0.2">
      <c r="A928" s="18"/>
      <c r="B928" s="249" t="s">
        <v>40</v>
      </c>
      <c r="C928" s="22"/>
      <c r="D928" s="22"/>
      <c r="E928" s="22"/>
      <c r="F928" s="260"/>
      <c r="G928" s="260">
        <v>104.36</v>
      </c>
      <c r="H928" s="260">
        <v>130.92000000000002</v>
      </c>
      <c r="I928" s="260">
        <v>150.16999999999999</v>
      </c>
      <c r="J928" s="261"/>
      <c r="K928" s="18"/>
      <c r="L928" s="18"/>
      <c r="M928" s="18"/>
      <c r="N928" s="18"/>
      <c r="O928" s="18"/>
      <c r="P928" s="18"/>
      <c r="Q928" s="18"/>
      <c r="R928" s="18"/>
      <c r="S928" s="18"/>
      <c r="T928" s="18"/>
    </row>
    <row r="929" spans="1:20" s="3" customFormat="1" ht="15" customHeight="1" x14ac:dyDescent="0.2">
      <c r="A929" s="18"/>
      <c r="B929" s="253"/>
      <c r="C929" s="22" t="s">
        <v>39</v>
      </c>
      <c r="D929" s="22"/>
      <c r="E929" s="22"/>
      <c r="F929" s="255"/>
      <c r="G929" s="255">
        <v>9.7799999999999994</v>
      </c>
      <c r="H929" s="255">
        <v>13.99</v>
      </c>
      <c r="I929" s="255">
        <v>16.440000000000001</v>
      </c>
      <c r="J929" s="256"/>
      <c r="K929" s="18"/>
      <c r="L929" s="18"/>
      <c r="M929" s="18"/>
      <c r="N929" s="18"/>
      <c r="O929" s="18"/>
      <c r="P929" s="18"/>
      <c r="Q929" s="18"/>
      <c r="R929" s="18"/>
      <c r="S929" s="18"/>
      <c r="T929" s="18"/>
    </row>
    <row r="930" spans="1:20" s="3" customFormat="1" ht="15" customHeight="1" x14ac:dyDescent="0.2">
      <c r="A930" s="18"/>
      <c r="B930" s="257" t="s">
        <v>38</v>
      </c>
      <c r="C930" s="22" t="s">
        <v>37</v>
      </c>
      <c r="D930" s="22"/>
      <c r="E930" s="22"/>
      <c r="F930" s="255"/>
      <c r="G930" s="255">
        <v>50.26</v>
      </c>
      <c r="H930" s="255">
        <v>61.62</v>
      </c>
      <c r="I930" s="255">
        <v>70.77</v>
      </c>
      <c r="J930" s="256"/>
      <c r="K930" s="18"/>
      <c r="L930" s="18"/>
      <c r="M930" s="18"/>
      <c r="N930" s="18"/>
      <c r="O930" s="18"/>
      <c r="P930" s="18"/>
      <c r="Q930" s="18"/>
      <c r="R930" s="18"/>
      <c r="S930" s="18"/>
      <c r="T930" s="18"/>
    </row>
    <row r="931" spans="1:20" s="3" customFormat="1" ht="15" customHeight="1" x14ac:dyDescent="0.2">
      <c r="A931" s="18"/>
      <c r="B931" s="257"/>
      <c r="C931" s="22" t="s">
        <v>36</v>
      </c>
      <c r="D931" s="22"/>
      <c r="E931" s="22"/>
      <c r="F931" s="255"/>
      <c r="G931" s="255">
        <v>41.47</v>
      </c>
      <c r="H931" s="255">
        <v>52.42</v>
      </c>
      <c r="I931" s="255">
        <v>60.23</v>
      </c>
      <c r="J931" s="256"/>
      <c r="K931" s="18"/>
      <c r="L931" s="18"/>
      <c r="M931" s="18"/>
      <c r="N931" s="18"/>
      <c r="O931" s="18"/>
      <c r="P931" s="18"/>
      <c r="Q931" s="18"/>
      <c r="R931" s="18"/>
      <c r="S931" s="18"/>
      <c r="T931" s="18"/>
    </row>
    <row r="932" spans="1:20" s="3" customFormat="1" ht="15" customHeight="1" x14ac:dyDescent="0.2">
      <c r="A932" s="18"/>
      <c r="B932" s="257"/>
      <c r="C932" s="22" t="s">
        <v>35</v>
      </c>
      <c r="D932" s="22"/>
      <c r="E932" s="22"/>
      <c r="F932" s="255"/>
      <c r="G932" s="255">
        <v>2.59</v>
      </c>
      <c r="H932" s="255">
        <v>2.58</v>
      </c>
      <c r="I932" s="255">
        <v>2.46</v>
      </c>
      <c r="J932" s="256"/>
      <c r="K932" s="18"/>
      <c r="L932" s="18"/>
      <c r="M932" s="18"/>
      <c r="N932" s="18"/>
      <c r="O932" s="18"/>
      <c r="P932" s="18"/>
      <c r="Q932" s="18"/>
      <c r="R932" s="18"/>
      <c r="S932" s="18"/>
      <c r="T932" s="18"/>
    </row>
    <row r="933" spans="1:20" s="3" customFormat="1" ht="15" customHeight="1" x14ac:dyDescent="0.2">
      <c r="A933" s="262"/>
      <c r="B933" s="258"/>
      <c r="C933" s="263" t="s">
        <v>34</v>
      </c>
      <c r="D933" s="22"/>
      <c r="E933" s="22"/>
      <c r="F933" s="22"/>
      <c r="G933" s="264">
        <v>0.26</v>
      </c>
      <c r="H933" s="22">
        <v>0.31</v>
      </c>
      <c r="I933" s="255">
        <v>0.27</v>
      </c>
      <c r="J933" s="256"/>
      <c r="K933" s="18"/>
      <c r="L933" s="18"/>
      <c r="M933" s="18"/>
      <c r="N933" s="18"/>
      <c r="O933" s="18"/>
      <c r="P933" s="18"/>
      <c r="Q933" s="18"/>
      <c r="R933" s="18"/>
      <c r="S933" s="18"/>
      <c r="T933" s="18"/>
    </row>
    <row r="934" spans="1:20" ht="15" thickBot="1" x14ac:dyDescent="0.25">
      <c r="A934" s="17"/>
      <c r="B934" s="265"/>
      <c r="C934" s="265"/>
      <c r="D934" s="265"/>
      <c r="E934" s="265"/>
      <c r="F934" s="265"/>
      <c r="G934" s="265"/>
      <c r="H934" s="265"/>
      <c r="I934" s="265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</row>
    <row r="935" spans="1:20" x14ac:dyDescent="0.2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</row>
    <row r="936" spans="1:20" x14ac:dyDescent="0.2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</row>
    <row r="937" spans="1:20" x14ac:dyDescent="0.2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</row>
    <row r="938" spans="1:20" x14ac:dyDescent="0.2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</row>
    <row r="939" spans="1:20" x14ac:dyDescent="0.2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</row>
    <row r="940" spans="1:20" x14ac:dyDescent="0.2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</row>
    <row r="941" spans="1:20" x14ac:dyDescent="0.2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</row>
    <row r="942" spans="1:20" x14ac:dyDescent="0.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</row>
    <row r="943" spans="1:20" x14ac:dyDescent="0.2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</row>
    <row r="944" spans="1:20" x14ac:dyDescent="0.2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</row>
    <row r="945" spans="1:20" x14ac:dyDescent="0.2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</row>
    <row r="946" spans="1:20" x14ac:dyDescent="0.2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</row>
    <row r="947" spans="1:20" x14ac:dyDescent="0.2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</row>
    <row r="948" spans="1:20" x14ac:dyDescent="0.2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</row>
    <row r="949" spans="1:20" x14ac:dyDescent="0.2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</row>
    <row r="950" spans="1:20" x14ac:dyDescent="0.2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</row>
    <row r="951" spans="1:20" x14ac:dyDescent="0.2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</row>
    <row r="952" spans="1:20" x14ac:dyDescent="0.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</row>
    <row r="953" spans="1:20" x14ac:dyDescent="0.2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</row>
    <row r="954" spans="1:20" x14ac:dyDescent="0.2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</row>
    <row r="955" spans="1:20" x14ac:dyDescent="0.2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</row>
    <row r="956" spans="1:20" x14ac:dyDescent="0.2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</row>
    <row r="957" spans="1:20" x14ac:dyDescent="0.2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</row>
    <row r="958" spans="1:20" x14ac:dyDescent="0.2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</row>
    <row r="959" spans="1:20" x14ac:dyDescent="0.2">
      <c r="A959" s="96"/>
      <c r="B959" s="97" t="s">
        <v>0</v>
      </c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</row>
    <row r="960" spans="1:20" ht="33" customHeight="1" x14ac:dyDescent="0.2">
      <c r="A960" s="29"/>
      <c r="B960" s="29" t="s">
        <v>187</v>
      </c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</row>
    <row r="961" spans="1:20" ht="28.5" x14ac:dyDescent="0.2">
      <c r="A961" s="98"/>
      <c r="B961" s="266" t="s">
        <v>33</v>
      </c>
      <c r="C961" s="267" t="s">
        <v>226</v>
      </c>
      <c r="D961" s="268" t="s">
        <v>225</v>
      </c>
      <c r="E961" s="267" t="s">
        <v>224</v>
      </c>
      <c r="F961" s="269"/>
      <c r="G961" s="269"/>
      <c r="H961" s="269"/>
      <c r="I961" s="269"/>
      <c r="J961" s="269"/>
      <c r="K961" s="269"/>
      <c r="L961" s="269"/>
      <c r="M961" s="124"/>
      <c r="N961" s="98"/>
      <c r="O961" s="98"/>
      <c r="P961" s="98"/>
      <c r="Q961" s="34"/>
      <c r="R961" s="34"/>
      <c r="S961" s="34"/>
      <c r="T961" s="34"/>
    </row>
    <row r="962" spans="1:20" ht="15" customHeight="1" x14ac:dyDescent="0.2">
      <c r="A962" s="98"/>
      <c r="B962" s="270">
        <v>2016</v>
      </c>
      <c r="C962" s="271">
        <v>88</v>
      </c>
      <c r="D962" s="271">
        <v>10</v>
      </c>
      <c r="E962" s="272">
        <v>695</v>
      </c>
      <c r="F962" s="269"/>
      <c r="G962" s="269"/>
      <c r="H962" s="273"/>
      <c r="I962" s="98"/>
      <c r="J962" s="98"/>
      <c r="K962" s="98"/>
      <c r="L962" s="98"/>
      <c r="M962" s="98"/>
      <c r="N962" s="98"/>
      <c r="O962" s="98"/>
      <c r="P962" s="98"/>
      <c r="Q962" s="34"/>
      <c r="R962" s="34"/>
      <c r="S962" s="34"/>
      <c r="T962" s="34"/>
    </row>
    <row r="963" spans="1:20" ht="15" customHeight="1" x14ac:dyDescent="0.2">
      <c r="A963" s="98"/>
      <c r="B963" s="270">
        <v>2017</v>
      </c>
      <c r="C963" s="271">
        <v>88</v>
      </c>
      <c r="D963" s="271">
        <v>8</v>
      </c>
      <c r="E963" s="272">
        <v>1056</v>
      </c>
      <c r="F963" s="269"/>
      <c r="G963" s="269"/>
      <c r="H963" s="124"/>
      <c r="I963" s="98"/>
      <c r="J963" s="98"/>
      <c r="K963" s="98"/>
      <c r="L963" s="98"/>
      <c r="M963" s="98"/>
      <c r="N963" s="98"/>
      <c r="O963" s="98"/>
      <c r="P963" s="98"/>
      <c r="Q963" s="34"/>
      <c r="R963" s="34"/>
      <c r="S963" s="34"/>
      <c r="T963" s="34"/>
    </row>
    <row r="964" spans="1:20" ht="15" customHeight="1" x14ac:dyDescent="0.2">
      <c r="A964" s="98"/>
      <c r="B964" s="270">
        <v>2018</v>
      </c>
      <c r="C964" s="271">
        <v>91</v>
      </c>
      <c r="D964" s="271">
        <v>7</v>
      </c>
      <c r="E964" s="272">
        <v>1529</v>
      </c>
      <c r="F964" s="269"/>
      <c r="G964" s="269"/>
      <c r="H964" s="124"/>
      <c r="I964" s="98"/>
      <c r="J964" s="98"/>
      <c r="K964" s="98"/>
      <c r="L964" s="98"/>
      <c r="M964" s="98"/>
      <c r="N964" s="98"/>
      <c r="O964" s="98"/>
      <c r="P964" s="98"/>
      <c r="Q964" s="34"/>
      <c r="R964" s="34"/>
      <c r="S964" s="34"/>
      <c r="T964" s="34"/>
    </row>
    <row r="965" spans="1:20" ht="15" customHeight="1" x14ac:dyDescent="0.2">
      <c r="A965" s="98"/>
      <c r="B965" s="270">
        <v>2019</v>
      </c>
      <c r="C965" s="271">
        <v>99</v>
      </c>
      <c r="D965" s="271">
        <v>6</v>
      </c>
      <c r="E965" s="272">
        <v>2140</v>
      </c>
      <c r="F965" s="269"/>
      <c r="G965" s="269"/>
      <c r="H965" s="124"/>
      <c r="I965" s="98"/>
      <c r="J965" s="98"/>
      <c r="K965" s="98"/>
      <c r="L965" s="98"/>
      <c r="M965" s="98"/>
      <c r="N965" s="98"/>
      <c r="O965" s="98"/>
      <c r="P965" s="98"/>
      <c r="Q965" s="34"/>
      <c r="R965" s="34"/>
      <c r="S965" s="34"/>
      <c r="T965" s="34"/>
    </row>
    <row r="966" spans="1:20" ht="15" customHeight="1" x14ac:dyDescent="0.2">
      <c r="A966" s="98"/>
      <c r="B966" s="270">
        <v>2020</v>
      </c>
      <c r="C966" s="271">
        <v>121</v>
      </c>
      <c r="D966" s="271">
        <v>5</v>
      </c>
      <c r="E966" s="274">
        <v>3085</v>
      </c>
      <c r="F966" s="269"/>
      <c r="G966" s="269"/>
      <c r="H966" s="124"/>
      <c r="I966" s="98"/>
      <c r="J966" s="98"/>
      <c r="K966" s="98"/>
      <c r="L966" s="98"/>
      <c r="M966" s="98"/>
      <c r="N966" s="98"/>
      <c r="O966" s="98"/>
      <c r="P966" s="98"/>
      <c r="Q966" s="34"/>
      <c r="R966" s="34"/>
      <c r="S966" s="34"/>
      <c r="T966" s="34"/>
    </row>
    <row r="967" spans="1:20" ht="15" customHeight="1" x14ac:dyDescent="0.2">
      <c r="A967" s="98"/>
      <c r="B967" s="275"/>
      <c r="C967" s="351"/>
      <c r="D967" s="351"/>
      <c r="E967" s="351"/>
      <c r="F967" s="351"/>
      <c r="G967" s="351"/>
      <c r="H967" s="124"/>
      <c r="I967" s="98"/>
      <c r="J967" s="98"/>
      <c r="K967" s="98"/>
      <c r="L967" s="98"/>
      <c r="M967" s="98"/>
      <c r="N967" s="98"/>
      <c r="O967" s="98"/>
      <c r="P967" s="98"/>
      <c r="Q967" s="34"/>
      <c r="R967" s="34"/>
      <c r="S967" s="34"/>
      <c r="T967" s="34"/>
    </row>
    <row r="968" spans="1:20" ht="15" x14ac:dyDescent="0.2">
      <c r="A968" s="98"/>
      <c r="B968" s="209"/>
      <c r="C968" s="124"/>
      <c r="D968" s="124"/>
      <c r="E968" s="124"/>
      <c r="F968" s="276"/>
      <c r="G968" s="276"/>
      <c r="H968" s="124"/>
      <c r="I968" s="98"/>
      <c r="J968" s="98"/>
      <c r="K968" s="98"/>
      <c r="L968" s="98"/>
      <c r="M968" s="98"/>
      <c r="N968" s="98"/>
      <c r="O968" s="98"/>
      <c r="P968" s="98"/>
      <c r="Q968" s="34"/>
      <c r="R968" s="34"/>
      <c r="S968" s="34"/>
      <c r="T968" s="34"/>
    </row>
    <row r="969" spans="1:20" x14ac:dyDescent="0.2">
      <c r="A969" s="98"/>
      <c r="B969" s="275"/>
      <c r="C969" s="124"/>
      <c r="D969" s="124"/>
      <c r="E969" s="124"/>
      <c r="F969" s="277"/>
      <c r="G969" s="277"/>
      <c r="H969" s="277"/>
      <c r="I969" s="277"/>
      <c r="J969" s="277"/>
      <c r="K969" s="277"/>
      <c r="L969" s="277"/>
      <c r="M969" s="124"/>
      <c r="N969" s="98"/>
      <c r="O969" s="98"/>
      <c r="P969" s="98"/>
      <c r="Q969" s="34"/>
      <c r="R969" s="34"/>
      <c r="S969" s="34"/>
      <c r="T969" s="34"/>
    </row>
    <row r="970" spans="1:20" x14ac:dyDescent="0.2">
      <c r="A970" s="98"/>
      <c r="B970" s="275"/>
      <c r="C970" s="124"/>
      <c r="D970" s="124"/>
      <c r="E970" s="124"/>
      <c r="F970" s="277"/>
      <c r="G970" s="277"/>
      <c r="H970" s="277"/>
      <c r="I970" s="277"/>
      <c r="J970" s="277"/>
      <c r="K970" s="277"/>
      <c r="L970" s="277"/>
      <c r="M970" s="124"/>
      <c r="N970" s="98"/>
      <c r="O970" s="98"/>
      <c r="P970" s="98"/>
      <c r="Q970" s="34"/>
      <c r="R970" s="34"/>
      <c r="S970" s="34"/>
      <c r="T970" s="34"/>
    </row>
    <row r="971" spans="1:20" x14ac:dyDescent="0.2">
      <c r="A971" s="98"/>
      <c r="B971" s="275"/>
      <c r="C971" s="124"/>
      <c r="D971" s="124"/>
      <c r="E971" s="124"/>
      <c r="F971" s="277"/>
      <c r="G971" s="277"/>
      <c r="H971" s="277"/>
      <c r="I971" s="277"/>
      <c r="J971" s="277"/>
      <c r="K971" s="277"/>
      <c r="L971" s="277"/>
      <c r="M971" s="124"/>
      <c r="N971" s="98"/>
      <c r="O971" s="98"/>
      <c r="P971" s="98"/>
      <c r="Q971" s="34"/>
      <c r="R971" s="34"/>
      <c r="S971" s="34"/>
      <c r="T971" s="34"/>
    </row>
    <row r="972" spans="1:20" x14ac:dyDescent="0.2">
      <c r="A972" s="98"/>
      <c r="B972" s="275"/>
      <c r="C972" s="124"/>
      <c r="D972" s="124"/>
      <c r="E972" s="124"/>
      <c r="F972" s="277"/>
      <c r="G972" s="277"/>
      <c r="H972" s="277"/>
      <c r="I972" s="277"/>
      <c r="J972" s="277"/>
      <c r="K972" s="277"/>
      <c r="L972" s="277"/>
      <c r="M972" s="124"/>
      <c r="N972" s="98"/>
      <c r="O972" s="98"/>
      <c r="P972" s="98"/>
      <c r="Q972" s="34"/>
      <c r="R972" s="34"/>
      <c r="S972" s="34"/>
      <c r="T972" s="34"/>
    </row>
    <row r="973" spans="1:20" x14ac:dyDescent="0.2">
      <c r="A973" s="98"/>
      <c r="B973" s="278"/>
      <c r="C973" s="124"/>
      <c r="D973" s="124"/>
      <c r="E973" s="124"/>
      <c r="F973" s="124"/>
      <c r="G973" s="124"/>
      <c r="H973" s="124"/>
      <c r="I973" s="124"/>
      <c r="J973" s="124"/>
      <c r="K973" s="124"/>
      <c r="L973" s="124"/>
      <c r="M973" s="124"/>
      <c r="N973" s="98"/>
      <c r="O973" s="98"/>
      <c r="P973" s="98"/>
      <c r="Q973" s="34"/>
      <c r="R973" s="34"/>
      <c r="S973" s="34"/>
      <c r="T973" s="34"/>
    </row>
    <row r="974" spans="1:20" x14ac:dyDescent="0.2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</row>
    <row r="975" spans="1:20" x14ac:dyDescent="0.2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</row>
    <row r="976" spans="1:20" x14ac:dyDescent="0.2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</row>
    <row r="977" spans="1:20" x14ac:dyDescent="0.2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</row>
    <row r="978" spans="1:20" x14ac:dyDescent="0.2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</row>
    <row r="979" spans="1:20" x14ac:dyDescent="0.2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</row>
    <row r="980" spans="1:20" x14ac:dyDescent="0.2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</row>
    <row r="981" spans="1:20" x14ac:dyDescent="0.2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</row>
    <row r="982" spans="1:20" x14ac:dyDescent="0.2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</row>
    <row r="983" spans="1:20" x14ac:dyDescent="0.2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</row>
    <row r="984" spans="1:20" x14ac:dyDescent="0.2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</row>
    <row r="985" spans="1:20" x14ac:dyDescent="0.2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</row>
    <row r="986" spans="1:20" x14ac:dyDescent="0.2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</row>
    <row r="987" spans="1:20" ht="15" customHeight="1" x14ac:dyDescent="0.2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</row>
    <row r="988" spans="1:20" x14ac:dyDescent="0.2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</row>
    <row r="989" spans="1:20" x14ac:dyDescent="0.2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</row>
    <row r="990" spans="1:20" x14ac:dyDescent="0.2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</row>
    <row r="991" spans="1:20" x14ac:dyDescent="0.2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</row>
    <row r="992" spans="1:20" x14ac:dyDescent="0.2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</row>
    <row r="993" spans="1:20" x14ac:dyDescent="0.2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</row>
    <row r="994" spans="1:20" x14ac:dyDescent="0.2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</row>
    <row r="995" spans="1:20" x14ac:dyDescent="0.2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</row>
    <row r="996" spans="1:20" x14ac:dyDescent="0.2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</row>
    <row r="997" spans="1:20" x14ac:dyDescent="0.2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</row>
    <row r="998" spans="1:20" x14ac:dyDescent="0.2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</row>
    <row r="999" spans="1:20" x14ac:dyDescent="0.2">
      <c r="A999" s="73"/>
      <c r="B999" s="74" t="s">
        <v>0</v>
      </c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</row>
    <row r="1000" spans="1:20" ht="33" customHeight="1" thickBot="1" x14ac:dyDescent="0.25">
      <c r="A1000" s="96"/>
      <c r="B1000" s="247" t="s">
        <v>32</v>
      </c>
      <c r="C1000" s="248"/>
      <c r="D1000" s="248"/>
      <c r="E1000" s="248"/>
      <c r="F1000" s="248"/>
      <c r="G1000" s="248"/>
      <c r="H1000" s="9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</row>
    <row r="1001" spans="1:20" ht="15" x14ac:dyDescent="0.2">
      <c r="A1001" s="96"/>
      <c r="B1001" s="279"/>
      <c r="C1001" s="280"/>
      <c r="D1001" s="280"/>
      <c r="E1001" s="281">
        <v>2019</v>
      </c>
      <c r="F1001" s="281">
        <v>2020</v>
      </c>
      <c r="G1001" s="281" t="s">
        <v>31</v>
      </c>
      <c r="H1001" s="262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</row>
    <row r="1002" spans="1:20" x14ac:dyDescent="0.2">
      <c r="A1002" s="96"/>
      <c r="B1002" s="282" t="s">
        <v>30</v>
      </c>
      <c r="C1002" s="282"/>
      <c r="D1002" s="282"/>
      <c r="E1002" s="283">
        <v>98.7</v>
      </c>
      <c r="F1002" s="283">
        <v>88.3</v>
      </c>
      <c r="G1002" s="283">
        <v>76.099999999999994</v>
      </c>
      <c r="H1002" s="262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</row>
    <row r="1003" spans="1:20" x14ac:dyDescent="0.2">
      <c r="A1003" s="96"/>
      <c r="B1003" s="282" t="s">
        <v>29</v>
      </c>
      <c r="C1003" s="282"/>
      <c r="D1003" s="282"/>
      <c r="E1003" s="284">
        <v>3812</v>
      </c>
      <c r="F1003" s="284">
        <v>2887</v>
      </c>
      <c r="G1003" s="284">
        <v>2412</v>
      </c>
      <c r="H1003" s="262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</row>
    <row r="1004" spans="1:20" x14ac:dyDescent="0.2">
      <c r="A1004" s="96"/>
      <c r="B1004" s="282" t="s">
        <v>28</v>
      </c>
      <c r="C1004" s="282"/>
      <c r="D1004" s="282"/>
      <c r="E1004" s="285">
        <v>223</v>
      </c>
      <c r="F1004" s="285">
        <v>110</v>
      </c>
      <c r="G1004" s="285">
        <v>92</v>
      </c>
      <c r="H1004" s="262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</row>
    <row r="1005" spans="1:20" ht="15" thickBot="1" x14ac:dyDescent="0.25">
      <c r="A1005" s="96"/>
      <c r="B1005" s="286"/>
      <c r="C1005" s="287"/>
      <c r="D1005" s="287"/>
      <c r="E1005" s="288"/>
      <c r="F1005" s="288"/>
      <c r="G1005" s="288"/>
      <c r="H1005" s="262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</row>
    <row r="1006" spans="1:20" x14ac:dyDescent="0.2">
      <c r="A1006" s="96"/>
      <c r="B1006" s="289"/>
      <c r="C1006" s="290"/>
      <c r="D1006" s="290"/>
      <c r="E1006" s="290"/>
      <c r="F1006" s="290"/>
      <c r="G1006" s="290"/>
      <c r="H1006" s="290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</row>
    <row r="1007" spans="1:20" x14ac:dyDescent="0.2">
      <c r="A1007" s="96"/>
      <c r="B1007" s="289"/>
      <c r="C1007" s="290"/>
      <c r="D1007" s="290"/>
      <c r="E1007" s="290"/>
      <c r="F1007" s="290"/>
      <c r="G1007" s="290"/>
      <c r="H1007" s="290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</row>
    <row r="1008" spans="1:20" x14ac:dyDescent="0.2">
      <c r="A1008" s="96"/>
      <c r="B1008" s="289"/>
      <c r="C1008" s="290"/>
      <c r="D1008" s="290"/>
      <c r="E1008" s="290"/>
      <c r="F1008" s="290"/>
      <c r="G1008" s="290"/>
      <c r="H1008" s="290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</row>
    <row r="1009" spans="1:20" x14ac:dyDescent="0.2">
      <c r="A1009" s="96"/>
      <c r="B1009" s="289"/>
      <c r="C1009" s="290"/>
      <c r="D1009" s="290"/>
      <c r="E1009" s="290"/>
      <c r="F1009" s="290"/>
      <c r="G1009" s="290"/>
      <c r="H1009" s="290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</row>
    <row r="1010" spans="1:20" x14ac:dyDescent="0.2">
      <c r="A1010" s="96"/>
      <c r="B1010" s="9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</row>
    <row r="1011" spans="1:20" x14ac:dyDescent="0.2">
      <c r="A1011" s="96"/>
      <c r="B1011" s="9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</row>
    <row r="1012" spans="1:20" x14ac:dyDescent="0.2">
      <c r="A1012" s="96"/>
      <c r="B1012" s="9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</row>
    <row r="1013" spans="1:20" x14ac:dyDescent="0.2">
      <c r="A1013" s="96"/>
      <c r="B1013" s="9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</row>
    <row r="1014" spans="1:20" x14ac:dyDescent="0.2">
      <c r="A1014" s="96"/>
      <c r="B1014" s="9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</row>
    <row r="1015" spans="1:20" x14ac:dyDescent="0.2">
      <c r="A1015" s="96"/>
      <c r="B1015" s="9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</row>
    <row r="1016" spans="1:20" x14ac:dyDescent="0.2">
      <c r="A1016" s="96"/>
      <c r="B1016" s="9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</row>
    <row r="1017" spans="1:20" x14ac:dyDescent="0.2">
      <c r="A1017" s="96"/>
      <c r="B1017" s="9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</row>
    <row r="1018" spans="1:20" x14ac:dyDescent="0.2">
      <c r="A1018" s="96"/>
      <c r="B1018" s="9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</row>
    <row r="1019" spans="1:20" x14ac:dyDescent="0.2">
      <c r="A1019" s="96"/>
      <c r="B1019" s="9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</row>
    <row r="1020" spans="1:20" x14ac:dyDescent="0.2">
      <c r="A1020" s="96"/>
      <c r="B1020" s="9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</row>
    <row r="1021" spans="1:20" x14ac:dyDescent="0.2">
      <c r="A1021" s="96"/>
      <c r="B1021" s="9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</row>
    <row r="1022" spans="1:20" x14ac:dyDescent="0.2">
      <c r="A1022" s="96"/>
      <c r="B1022" s="9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</row>
    <row r="1023" spans="1:20" x14ac:dyDescent="0.2">
      <c r="A1023" s="96"/>
      <c r="B1023" s="9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</row>
    <row r="1024" spans="1:20" x14ac:dyDescent="0.2">
      <c r="A1024" s="96"/>
      <c r="B1024" s="9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</row>
    <row r="1025" spans="1:20" x14ac:dyDescent="0.2">
      <c r="A1025" s="96"/>
      <c r="B1025" s="9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</row>
    <row r="1026" spans="1:20" x14ac:dyDescent="0.2">
      <c r="A1026" s="96"/>
      <c r="B1026" s="9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</row>
    <row r="1027" spans="1:20" x14ac:dyDescent="0.2">
      <c r="A1027" s="96"/>
      <c r="B1027" s="9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</row>
    <row r="1028" spans="1:20" x14ac:dyDescent="0.2">
      <c r="A1028" s="96"/>
      <c r="B1028" s="9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</row>
    <row r="1029" spans="1:20" x14ac:dyDescent="0.2">
      <c r="A1029" s="96"/>
      <c r="B1029" s="9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</row>
    <row r="1030" spans="1:20" x14ac:dyDescent="0.2">
      <c r="A1030" s="96"/>
      <c r="B1030" s="9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</row>
    <row r="1031" spans="1:20" x14ac:dyDescent="0.2">
      <c r="A1031" s="96"/>
      <c r="B1031" s="9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</row>
    <row r="1032" spans="1:20" x14ac:dyDescent="0.2">
      <c r="A1032" s="96"/>
      <c r="B1032" s="9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</row>
    <row r="1033" spans="1:20" x14ac:dyDescent="0.2">
      <c r="A1033" s="96"/>
      <c r="B1033" s="9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</row>
    <row r="1034" spans="1:20" x14ac:dyDescent="0.2">
      <c r="A1034" s="96"/>
      <c r="B1034" s="9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</row>
    <row r="1035" spans="1:20" x14ac:dyDescent="0.2">
      <c r="A1035" s="96"/>
      <c r="B1035" s="9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</row>
    <row r="1036" spans="1:20" x14ac:dyDescent="0.2">
      <c r="A1036" s="96"/>
      <c r="B1036" s="9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</row>
    <row r="1037" spans="1:20" x14ac:dyDescent="0.2">
      <c r="A1037" s="96"/>
      <c r="B1037" s="9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</row>
    <row r="1038" spans="1:20" x14ac:dyDescent="0.2">
      <c r="A1038" s="96"/>
      <c r="B1038" s="9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</row>
    <row r="1039" spans="1:20" x14ac:dyDescent="0.2">
      <c r="A1039" s="96"/>
      <c r="B1039" s="97" t="s">
        <v>0</v>
      </c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</row>
    <row r="1040" spans="1:20" ht="33" customHeight="1" thickBot="1" x14ac:dyDescent="0.25">
      <c r="A1040" s="29"/>
      <c r="B1040" s="114" t="s">
        <v>27</v>
      </c>
      <c r="C1040" s="115"/>
      <c r="D1040" s="115"/>
      <c r="E1040" s="115"/>
      <c r="F1040" s="115"/>
      <c r="G1040" s="115"/>
      <c r="H1040" s="115"/>
      <c r="I1040" s="34"/>
      <c r="J1040" s="34"/>
      <c r="K1040" s="34"/>
      <c r="L1040" s="34"/>
      <c r="M1040" s="34"/>
      <c r="N1040" s="34"/>
      <c r="O1040" s="34"/>
      <c r="P1040" s="34"/>
      <c r="Q1040" s="34"/>
      <c r="R1040" s="34"/>
      <c r="S1040" s="34"/>
      <c r="T1040" s="34"/>
    </row>
    <row r="1041" spans="1:20" ht="15" x14ac:dyDescent="0.2">
      <c r="A1041" s="98"/>
      <c r="B1041" s="124"/>
      <c r="C1041" s="345">
        <v>2019</v>
      </c>
      <c r="D1041" s="345"/>
      <c r="E1041" s="345">
        <v>2020</v>
      </c>
      <c r="F1041" s="345"/>
      <c r="G1041" s="345" t="s">
        <v>26</v>
      </c>
      <c r="H1041" s="345"/>
      <c r="I1041" s="124"/>
      <c r="J1041" s="98"/>
      <c r="K1041" s="98"/>
      <c r="L1041" s="98"/>
      <c r="M1041" s="98"/>
      <c r="N1041" s="98"/>
      <c r="O1041" s="98"/>
      <c r="P1041" s="98"/>
      <c r="Q1041" s="98"/>
      <c r="R1041" s="98"/>
      <c r="S1041" s="98"/>
      <c r="T1041" s="98"/>
    </row>
    <row r="1042" spans="1:20" x14ac:dyDescent="0.2">
      <c r="A1042" s="98"/>
      <c r="B1042" s="124"/>
      <c r="C1042" s="291"/>
      <c r="D1042" s="291" t="s">
        <v>25</v>
      </c>
      <c r="E1042" s="291"/>
      <c r="F1042" s="291" t="s">
        <v>25</v>
      </c>
      <c r="G1042" s="291"/>
      <c r="H1042" s="292" t="s">
        <v>25</v>
      </c>
      <c r="I1042" s="124"/>
      <c r="J1042" s="98"/>
      <c r="K1042" s="98"/>
      <c r="L1042" s="98"/>
      <c r="M1042" s="98"/>
      <c r="N1042" s="98"/>
      <c r="O1042" s="98"/>
      <c r="P1042" s="98"/>
      <c r="Q1042" s="98"/>
      <c r="R1042" s="98"/>
      <c r="S1042" s="98"/>
      <c r="T1042" s="98"/>
    </row>
    <row r="1043" spans="1:20" x14ac:dyDescent="0.2">
      <c r="A1043" s="98"/>
      <c r="B1043" s="220" t="s">
        <v>76</v>
      </c>
      <c r="C1043" s="293">
        <v>190595</v>
      </c>
      <c r="D1043" s="294">
        <v>100</v>
      </c>
      <c r="E1043" s="293">
        <v>224554</v>
      </c>
      <c r="F1043" s="294">
        <v>100</v>
      </c>
      <c r="G1043" s="294">
        <f>SUM(G1044:G1047)</f>
        <v>192160</v>
      </c>
      <c r="H1043" s="294">
        <v>100.00000000000001</v>
      </c>
      <c r="I1043" s="124"/>
      <c r="J1043" s="98"/>
      <c r="K1043" s="98"/>
      <c r="L1043" s="98"/>
      <c r="M1043" s="98"/>
      <c r="N1043" s="98"/>
      <c r="O1043" s="98"/>
      <c r="P1043" s="98"/>
      <c r="Q1043" s="98"/>
      <c r="R1043" s="98"/>
      <c r="S1043" s="98"/>
      <c r="T1043" s="98"/>
    </row>
    <row r="1044" spans="1:20" x14ac:dyDescent="0.2">
      <c r="A1044" s="98"/>
      <c r="B1044" s="220" t="s">
        <v>24</v>
      </c>
      <c r="C1044" s="294">
        <v>139</v>
      </c>
      <c r="D1044" s="294">
        <v>0</v>
      </c>
      <c r="E1044" s="294">
        <v>19510</v>
      </c>
      <c r="F1044" s="294">
        <v>9</v>
      </c>
      <c r="G1044" s="294">
        <v>23972</v>
      </c>
      <c r="H1044" s="294">
        <v>12</v>
      </c>
      <c r="I1044" s="98"/>
      <c r="J1044" s="98"/>
      <c r="K1044" s="98"/>
      <c r="L1044" s="98"/>
      <c r="M1044" s="98"/>
      <c r="N1044" s="98"/>
      <c r="O1044" s="98"/>
      <c r="P1044" s="98"/>
      <c r="Q1044" s="98"/>
      <c r="R1044" s="98"/>
      <c r="S1044" s="98"/>
      <c r="T1044" s="98"/>
    </row>
    <row r="1045" spans="1:20" x14ac:dyDescent="0.2">
      <c r="A1045" s="98"/>
      <c r="B1045" s="220" t="s">
        <v>23</v>
      </c>
      <c r="C1045" s="293">
        <v>62567</v>
      </c>
      <c r="D1045" s="294">
        <v>33</v>
      </c>
      <c r="E1045" s="293">
        <v>75901</v>
      </c>
      <c r="F1045" s="294">
        <v>34</v>
      </c>
      <c r="G1045" s="294">
        <v>78973</v>
      </c>
      <c r="H1045" s="294">
        <v>41</v>
      </c>
      <c r="I1045" s="98"/>
      <c r="J1045" s="98"/>
      <c r="K1045" s="98"/>
      <c r="L1045" s="98"/>
      <c r="M1045" s="98"/>
      <c r="N1045" s="98"/>
      <c r="O1045" s="98"/>
      <c r="P1045" s="98"/>
      <c r="Q1045" s="98"/>
      <c r="R1045" s="98"/>
      <c r="S1045" s="98"/>
      <c r="T1045" s="98"/>
    </row>
    <row r="1046" spans="1:20" x14ac:dyDescent="0.2">
      <c r="A1046" s="98"/>
      <c r="B1046" s="220" t="s">
        <v>22</v>
      </c>
      <c r="C1046" s="293">
        <v>57457</v>
      </c>
      <c r="D1046" s="294">
        <v>30</v>
      </c>
      <c r="E1046" s="293">
        <v>56934</v>
      </c>
      <c r="F1046" s="294">
        <v>25</v>
      </c>
      <c r="G1046" s="294">
        <v>16350</v>
      </c>
      <c r="H1046" s="294">
        <v>9</v>
      </c>
      <c r="I1046" s="98"/>
      <c r="J1046" s="98"/>
      <c r="K1046" s="98"/>
      <c r="L1046" s="98"/>
      <c r="M1046" s="98"/>
      <c r="N1046" s="98"/>
      <c r="O1046" s="98"/>
      <c r="P1046" s="98"/>
      <c r="Q1046" s="98"/>
      <c r="R1046" s="98"/>
      <c r="S1046" s="98"/>
      <c r="T1046" s="98"/>
    </row>
    <row r="1047" spans="1:20" x14ac:dyDescent="0.2">
      <c r="A1047" s="98"/>
      <c r="B1047" s="220" t="s">
        <v>21</v>
      </c>
      <c r="C1047" s="293">
        <v>70432</v>
      </c>
      <c r="D1047" s="294">
        <v>37</v>
      </c>
      <c r="E1047" s="293">
        <v>72209</v>
      </c>
      <c r="F1047" s="294">
        <v>32</v>
      </c>
      <c r="G1047" s="294">
        <v>72865</v>
      </c>
      <c r="H1047" s="294">
        <v>38</v>
      </c>
      <c r="I1047" s="98"/>
      <c r="J1047" s="98"/>
      <c r="K1047" s="98"/>
      <c r="L1047" s="98"/>
      <c r="M1047" s="98"/>
      <c r="N1047" s="98"/>
      <c r="O1047" s="98"/>
      <c r="P1047" s="98"/>
      <c r="Q1047" s="98"/>
      <c r="R1047" s="98"/>
      <c r="S1047" s="98"/>
      <c r="T1047" s="98"/>
    </row>
    <row r="1048" spans="1:20" ht="15" thickBot="1" x14ac:dyDescent="0.25">
      <c r="A1048" s="34"/>
      <c r="B1048" s="295"/>
      <c r="C1048" s="296"/>
      <c r="D1048" s="296"/>
      <c r="E1048" s="296"/>
      <c r="F1048" s="296"/>
      <c r="G1048" s="296"/>
      <c r="H1048" s="296"/>
      <c r="I1048" s="34"/>
      <c r="J1048" s="34"/>
      <c r="K1048" s="34"/>
      <c r="L1048" s="34"/>
      <c r="M1048" s="34"/>
      <c r="N1048" s="34"/>
      <c r="O1048" s="34"/>
      <c r="P1048" s="34"/>
      <c r="Q1048" s="98"/>
      <c r="R1048" s="98"/>
      <c r="S1048" s="98"/>
      <c r="T1048" s="98"/>
    </row>
    <row r="1049" spans="1:20" x14ac:dyDescent="0.2">
      <c r="A1049" s="34"/>
      <c r="B1049" s="34"/>
      <c r="C1049" s="34"/>
      <c r="D1049" s="34"/>
      <c r="E1049" s="34"/>
      <c r="F1049" s="34"/>
      <c r="G1049" s="34"/>
      <c r="H1049" s="34"/>
      <c r="I1049" s="34"/>
      <c r="J1049" s="34"/>
      <c r="K1049" s="34"/>
      <c r="L1049" s="34"/>
      <c r="M1049" s="34"/>
      <c r="N1049" s="34"/>
      <c r="O1049" s="34"/>
      <c r="P1049" s="34"/>
      <c r="Q1049" s="98"/>
      <c r="R1049" s="98"/>
      <c r="S1049" s="98"/>
      <c r="T1049" s="98"/>
    </row>
    <row r="1050" spans="1:20" x14ac:dyDescent="0.2">
      <c r="A1050" s="34"/>
      <c r="B1050" s="34"/>
      <c r="C1050" s="34"/>
      <c r="D1050" s="34"/>
      <c r="E1050" s="34"/>
      <c r="F1050" s="34"/>
      <c r="G1050" s="34"/>
      <c r="H1050" s="34"/>
      <c r="I1050" s="34"/>
      <c r="J1050" s="34"/>
      <c r="K1050" s="34"/>
      <c r="L1050" s="34"/>
      <c r="M1050" s="34"/>
      <c r="N1050" s="34"/>
      <c r="O1050" s="34"/>
      <c r="P1050" s="34"/>
      <c r="Q1050" s="98"/>
      <c r="R1050" s="98"/>
      <c r="S1050" s="98"/>
      <c r="T1050" s="98"/>
    </row>
    <row r="1051" spans="1:20" x14ac:dyDescent="0.2">
      <c r="A1051" s="34"/>
      <c r="B1051" s="34"/>
      <c r="C1051" s="34"/>
      <c r="D1051" s="34"/>
      <c r="E1051" s="34"/>
      <c r="F1051" s="34"/>
      <c r="G1051" s="34"/>
      <c r="H1051" s="34"/>
      <c r="I1051" s="34"/>
      <c r="J1051" s="34"/>
      <c r="K1051" s="34"/>
      <c r="L1051" s="34"/>
      <c r="M1051" s="34"/>
      <c r="N1051" s="34"/>
      <c r="O1051" s="34"/>
      <c r="P1051" s="34"/>
      <c r="Q1051" s="98"/>
      <c r="R1051" s="98"/>
      <c r="S1051" s="98"/>
      <c r="T1051" s="98"/>
    </row>
    <row r="1052" spans="1:20" x14ac:dyDescent="0.2">
      <c r="A1052" s="34"/>
      <c r="B1052" s="34"/>
      <c r="C1052" s="34"/>
      <c r="D1052" s="34"/>
      <c r="E1052" s="34"/>
      <c r="F1052" s="34"/>
      <c r="G1052" s="34"/>
      <c r="H1052" s="34"/>
      <c r="I1052" s="34"/>
      <c r="J1052" s="34"/>
      <c r="K1052" s="34"/>
      <c r="L1052" s="34"/>
      <c r="M1052" s="34"/>
      <c r="N1052" s="34"/>
      <c r="O1052" s="34"/>
      <c r="P1052" s="34"/>
      <c r="Q1052" s="98"/>
      <c r="R1052" s="98"/>
      <c r="S1052" s="98"/>
      <c r="T1052" s="98"/>
    </row>
    <row r="1053" spans="1:20" x14ac:dyDescent="0.2">
      <c r="A1053" s="34"/>
      <c r="B1053" s="34"/>
      <c r="C1053" s="34"/>
      <c r="D1053" s="297"/>
      <c r="E1053" s="34"/>
      <c r="F1053" s="34"/>
      <c r="G1053" s="34"/>
      <c r="H1053" s="34"/>
      <c r="I1053" s="34"/>
      <c r="J1053" s="34"/>
      <c r="K1053" s="34"/>
      <c r="L1053" s="34"/>
      <c r="M1053" s="34"/>
      <c r="N1053" s="34"/>
      <c r="O1053" s="34"/>
      <c r="P1053" s="34"/>
      <c r="Q1053" s="98"/>
      <c r="R1053" s="98"/>
      <c r="S1053" s="98"/>
      <c r="T1053" s="98"/>
    </row>
    <row r="1054" spans="1:20" x14ac:dyDescent="0.2">
      <c r="A1054" s="34"/>
      <c r="B1054" s="34"/>
      <c r="C1054" s="34"/>
      <c r="D1054" s="34"/>
      <c r="E1054" s="34"/>
      <c r="F1054" s="34"/>
      <c r="G1054" s="34"/>
      <c r="H1054" s="34"/>
      <c r="I1054" s="34"/>
      <c r="J1054" s="34"/>
      <c r="K1054" s="34"/>
      <c r="L1054" s="34"/>
      <c r="M1054" s="34"/>
      <c r="N1054" s="34"/>
      <c r="O1054" s="34"/>
      <c r="P1054" s="34"/>
      <c r="Q1054" s="34"/>
      <c r="R1054" s="34"/>
      <c r="S1054" s="34"/>
      <c r="T1054" s="34"/>
    </row>
    <row r="1055" spans="1:20" x14ac:dyDescent="0.2">
      <c r="A1055" s="34"/>
      <c r="B1055" s="34"/>
      <c r="C1055" s="34"/>
      <c r="D1055" s="34"/>
      <c r="E1055" s="34"/>
      <c r="F1055" s="34"/>
      <c r="G1055" s="34"/>
      <c r="H1055" s="34"/>
      <c r="I1055" s="34"/>
      <c r="J1055" s="34"/>
      <c r="K1055" s="34"/>
      <c r="L1055" s="34"/>
      <c r="M1055" s="34"/>
      <c r="N1055" s="34"/>
      <c r="O1055" s="34"/>
      <c r="P1055" s="34"/>
      <c r="Q1055" s="34"/>
      <c r="R1055" s="34"/>
      <c r="S1055" s="34"/>
      <c r="T1055" s="34"/>
    </row>
    <row r="1056" spans="1:20" x14ac:dyDescent="0.2">
      <c r="A1056" s="34"/>
      <c r="B1056" s="34"/>
      <c r="C1056" s="34"/>
      <c r="D1056" s="34"/>
      <c r="E1056" s="34"/>
      <c r="F1056" s="34"/>
      <c r="G1056" s="34"/>
      <c r="H1056" s="34"/>
      <c r="I1056" s="34"/>
      <c r="J1056" s="34"/>
      <c r="K1056" s="34"/>
      <c r="L1056" s="34"/>
      <c r="M1056" s="34"/>
      <c r="N1056" s="34"/>
      <c r="O1056" s="34"/>
      <c r="P1056" s="34"/>
      <c r="Q1056" s="34"/>
      <c r="R1056" s="34"/>
      <c r="S1056" s="34"/>
      <c r="T1056" s="34"/>
    </row>
    <row r="1057" spans="1:20" x14ac:dyDescent="0.2">
      <c r="A1057" s="34"/>
      <c r="B1057" s="34"/>
      <c r="C1057" s="34"/>
      <c r="D1057" s="34"/>
      <c r="E1057" s="34"/>
      <c r="F1057" s="34"/>
      <c r="G1057" s="34"/>
      <c r="H1057" s="34"/>
      <c r="I1057" s="34"/>
      <c r="J1057" s="34"/>
      <c r="K1057" s="34"/>
      <c r="L1057" s="34"/>
      <c r="M1057" s="34"/>
      <c r="N1057" s="34"/>
      <c r="O1057" s="34"/>
      <c r="P1057" s="34"/>
      <c r="Q1057" s="34"/>
      <c r="R1057" s="34"/>
      <c r="S1057" s="34"/>
      <c r="T1057" s="34"/>
    </row>
    <row r="1058" spans="1:20" x14ac:dyDescent="0.2">
      <c r="A1058" s="34"/>
      <c r="B1058" s="34"/>
      <c r="C1058" s="34"/>
      <c r="D1058" s="34"/>
      <c r="E1058" s="34"/>
      <c r="F1058" s="34"/>
      <c r="G1058" s="34"/>
      <c r="H1058" s="34"/>
      <c r="I1058" s="34"/>
      <c r="J1058" s="34"/>
      <c r="K1058" s="34"/>
      <c r="L1058" s="34"/>
      <c r="M1058" s="34"/>
      <c r="N1058" s="34"/>
      <c r="O1058" s="34"/>
      <c r="P1058" s="34"/>
      <c r="Q1058" s="34"/>
      <c r="R1058" s="34"/>
      <c r="S1058" s="34"/>
      <c r="T1058" s="34"/>
    </row>
    <row r="1059" spans="1:20" x14ac:dyDescent="0.2">
      <c r="A1059" s="34"/>
      <c r="B1059" s="34"/>
      <c r="C1059" s="34"/>
      <c r="D1059" s="34"/>
      <c r="E1059" s="34"/>
      <c r="F1059" s="34"/>
      <c r="G1059" s="34"/>
      <c r="H1059" s="34"/>
      <c r="I1059" s="34"/>
      <c r="J1059" s="34"/>
      <c r="K1059" s="34"/>
      <c r="L1059" s="34"/>
      <c r="M1059" s="34"/>
      <c r="N1059" s="34"/>
      <c r="O1059" s="34"/>
      <c r="P1059" s="34"/>
      <c r="Q1059" s="34"/>
      <c r="R1059" s="34"/>
      <c r="S1059" s="34"/>
      <c r="T1059" s="34"/>
    </row>
    <row r="1060" spans="1:20" x14ac:dyDescent="0.2">
      <c r="A1060" s="34"/>
      <c r="B1060" s="34"/>
      <c r="C1060" s="34"/>
      <c r="D1060" s="34"/>
      <c r="E1060" s="34"/>
      <c r="F1060" s="34"/>
      <c r="G1060" s="34"/>
      <c r="H1060" s="34"/>
      <c r="I1060" s="34"/>
      <c r="J1060" s="34"/>
      <c r="K1060" s="34"/>
      <c r="L1060" s="34"/>
      <c r="M1060" s="34"/>
      <c r="N1060" s="34"/>
      <c r="O1060" s="34"/>
      <c r="P1060" s="34"/>
      <c r="Q1060" s="34"/>
      <c r="R1060" s="34"/>
      <c r="S1060" s="34"/>
      <c r="T1060" s="34"/>
    </row>
    <row r="1061" spans="1:20" x14ac:dyDescent="0.2">
      <c r="A1061" s="34"/>
      <c r="B1061" s="34"/>
      <c r="C1061" s="34"/>
      <c r="D1061" s="34"/>
      <c r="E1061" s="34"/>
      <c r="F1061" s="34"/>
      <c r="G1061" s="34"/>
      <c r="H1061" s="34"/>
      <c r="I1061" s="34"/>
      <c r="J1061" s="34"/>
      <c r="K1061" s="34"/>
      <c r="L1061" s="34"/>
      <c r="M1061" s="34"/>
      <c r="N1061" s="34"/>
      <c r="O1061" s="34"/>
      <c r="P1061" s="34"/>
      <c r="Q1061" s="34"/>
      <c r="R1061" s="34"/>
      <c r="S1061" s="34"/>
      <c r="T1061" s="34"/>
    </row>
    <row r="1062" spans="1:20" x14ac:dyDescent="0.2">
      <c r="A1062" s="34"/>
      <c r="B1062" s="34"/>
      <c r="C1062" s="34"/>
      <c r="D1062" s="34"/>
      <c r="E1062" s="34"/>
      <c r="F1062" s="34"/>
      <c r="G1062" s="34"/>
      <c r="H1062" s="34"/>
      <c r="I1062" s="34"/>
      <c r="J1062" s="34"/>
      <c r="K1062" s="34"/>
      <c r="L1062" s="34"/>
      <c r="M1062" s="34"/>
      <c r="N1062" s="34"/>
      <c r="O1062" s="34"/>
      <c r="P1062" s="34"/>
      <c r="Q1062" s="34"/>
      <c r="R1062" s="34"/>
      <c r="S1062" s="34"/>
      <c r="T1062" s="34"/>
    </row>
    <row r="1063" spans="1:20" x14ac:dyDescent="0.2">
      <c r="A1063" s="34"/>
      <c r="B1063" s="34"/>
      <c r="C1063" s="34"/>
      <c r="D1063" s="34"/>
      <c r="E1063" s="34"/>
      <c r="F1063" s="34"/>
      <c r="G1063" s="34"/>
      <c r="H1063" s="34"/>
      <c r="I1063" s="34"/>
      <c r="J1063" s="34"/>
      <c r="K1063" s="34"/>
      <c r="L1063" s="34"/>
      <c r="M1063" s="34"/>
      <c r="N1063" s="34"/>
      <c r="O1063" s="34"/>
      <c r="P1063" s="34"/>
      <c r="Q1063" s="34"/>
      <c r="R1063" s="34"/>
      <c r="S1063" s="34"/>
      <c r="T1063" s="34"/>
    </row>
    <row r="1064" spans="1:20" x14ac:dyDescent="0.2">
      <c r="A1064" s="34"/>
      <c r="B1064" s="34"/>
      <c r="C1064" s="34"/>
      <c r="D1064" s="34"/>
      <c r="E1064" s="34"/>
      <c r="F1064" s="34"/>
      <c r="G1064" s="34"/>
      <c r="H1064" s="34"/>
      <c r="I1064" s="34"/>
      <c r="J1064" s="34"/>
      <c r="K1064" s="34"/>
      <c r="L1064" s="34"/>
      <c r="M1064" s="34"/>
      <c r="N1064" s="34"/>
      <c r="O1064" s="34"/>
      <c r="P1064" s="34"/>
      <c r="Q1064" s="34"/>
      <c r="R1064" s="34"/>
      <c r="S1064" s="34"/>
      <c r="T1064" s="34"/>
    </row>
    <row r="1065" spans="1:20" x14ac:dyDescent="0.2">
      <c r="A1065" s="34"/>
      <c r="B1065" s="34"/>
      <c r="C1065" s="34"/>
      <c r="D1065" s="34"/>
      <c r="E1065" s="34"/>
      <c r="F1065" s="34"/>
      <c r="G1065" s="34"/>
      <c r="H1065" s="34"/>
      <c r="I1065" s="34"/>
      <c r="J1065" s="34"/>
      <c r="K1065" s="34"/>
      <c r="L1065" s="34"/>
      <c r="M1065" s="34"/>
      <c r="N1065" s="34"/>
      <c r="O1065" s="34"/>
      <c r="P1065" s="34"/>
      <c r="Q1065" s="34"/>
      <c r="R1065" s="34"/>
      <c r="S1065" s="34"/>
      <c r="T1065" s="34"/>
    </row>
    <row r="1066" spans="1:20" x14ac:dyDescent="0.2">
      <c r="A1066" s="34"/>
      <c r="B1066" s="34"/>
      <c r="C1066" s="34"/>
      <c r="D1066" s="34"/>
      <c r="E1066" s="34"/>
      <c r="F1066" s="34"/>
      <c r="G1066" s="34"/>
      <c r="H1066" s="34"/>
      <c r="I1066" s="34"/>
      <c r="J1066" s="34"/>
      <c r="K1066" s="34"/>
      <c r="L1066" s="34"/>
      <c r="M1066" s="34"/>
      <c r="N1066" s="34"/>
      <c r="O1066" s="34"/>
      <c r="P1066" s="34"/>
      <c r="Q1066" s="34"/>
      <c r="R1066" s="34"/>
      <c r="S1066" s="34"/>
      <c r="T1066" s="34"/>
    </row>
    <row r="1067" spans="1:20" x14ac:dyDescent="0.2">
      <c r="A1067" s="34"/>
      <c r="B1067" s="34"/>
      <c r="C1067" s="34"/>
      <c r="D1067" s="34"/>
      <c r="E1067" s="34"/>
      <c r="F1067" s="34"/>
      <c r="G1067" s="34"/>
      <c r="H1067" s="34"/>
      <c r="I1067" s="34"/>
      <c r="J1067" s="34"/>
      <c r="K1067" s="34"/>
      <c r="L1067" s="34"/>
      <c r="M1067" s="34"/>
      <c r="N1067" s="34"/>
      <c r="O1067" s="34"/>
      <c r="P1067" s="34"/>
      <c r="Q1067" s="34"/>
      <c r="R1067" s="34"/>
      <c r="S1067" s="34"/>
      <c r="T1067" s="34"/>
    </row>
    <row r="1068" spans="1:20" x14ac:dyDescent="0.2">
      <c r="A1068" s="34"/>
      <c r="B1068" s="34"/>
      <c r="C1068" s="34"/>
      <c r="D1068" s="34"/>
      <c r="E1068" s="34"/>
      <c r="F1068" s="34"/>
      <c r="G1068" s="34"/>
      <c r="H1068" s="34"/>
      <c r="I1068" s="34"/>
      <c r="J1068" s="34"/>
      <c r="K1068" s="34"/>
      <c r="L1068" s="34"/>
      <c r="M1068" s="34"/>
      <c r="N1068" s="34"/>
      <c r="O1068" s="34"/>
      <c r="P1068" s="34"/>
      <c r="Q1068" s="34"/>
      <c r="R1068" s="34"/>
      <c r="S1068" s="34"/>
      <c r="T1068" s="34"/>
    </row>
    <row r="1069" spans="1:20" x14ac:dyDescent="0.2">
      <c r="A1069" s="34"/>
      <c r="B1069" s="123"/>
      <c r="C1069" s="34"/>
      <c r="D1069" s="34"/>
      <c r="E1069" s="34"/>
      <c r="F1069" s="34"/>
      <c r="G1069" s="34"/>
      <c r="H1069" s="34"/>
      <c r="I1069" s="34"/>
      <c r="J1069" s="34"/>
      <c r="K1069" s="34"/>
      <c r="L1069" s="34"/>
      <c r="M1069" s="34"/>
      <c r="N1069" s="34"/>
      <c r="O1069" s="34"/>
      <c r="P1069" s="34"/>
      <c r="Q1069" s="34"/>
      <c r="R1069" s="34"/>
      <c r="S1069" s="34"/>
      <c r="T1069" s="34"/>
    </row>
    <row r="1070" spans="1:20" x14ac:dyDescent="0.2">
      <c r="A1070" s="34"/>
      <c r="B1070" s="34"/>
      <c r="C1070" s="34"/>
      <c r="D1070" s="34"/>
      <c r="E1070" s="34"/>
      <c r="F1070" s="34"/>
      <c r="G1070" s="34"/>
      <c r="H1070" s="34"/>
      <c r="I1070" s="34"/>
      <c r="J1070" s="34"/>
      <c r="K1070" s="34"/>
      <c r="L1070" s="34"/>
      <c r="M1070" s="34"/>
      <c r="N1070" s="34"/>
      <c r="O1070" s="34"/>
      <c r="P1070" s="34"/>
      <c r="Q1070" s="34"/>
      <c r="R1070" s="34"/>
      <c r="S1070" s="34"/>
      <c r="T1070" s="34"/>
    </row>
    <row r="1071" spans="1:20" x14ac:dyDescent="0.2">
      <c r="A1071" s="34"/>
      <c r="B1071" s="34"/>
      <c r="C1071" s="34"/>
      <c r="D1071" s="34"/>
      <c r="E1071" s="34"/>
      <c r="F1071" s="34"/>
      <c r="G1071" s="34"/>
      <c r="H1071" s="34"/>
      <c r="I1071" s="34"/>
      <c r="J1071" s="34"/>
      <c r="K1071" s="34"/>
      <c r="L1071" s="34"/>
      <c r="M1071" s="34"/>
      <c r="N1071" s="34"/>
      <c r="O1071" s="34"/>
      <c r="P1071" s="34"/>
      <c r="Q1071" s="34"/>
      <c r="R1071" s="34"/>
      <c r="S1071" s="34"/>
      <c r="T1071" s="34"/>
    </row>
    <row r="1072" spans="1:20" x14ac:dyDescent="0.2">
      <c r="A1072" s="34"/>
      <c r="B1072" s="34"/>
      <c r="C1072" s="34"/>
      <c r="D1072" s="34"/>
      <c r="E1072" s="34"/>
      <c r="F1072" s="34"/>
      <c r="G1072" s="34"/>
      <c r="H1072" s="34"/>
      <c r="I1072" s="34"/>
      <c r="J1072" s="34"/>
      <c r="K1072" s="34"/>
      <c r="L1072" s="34"/>
      <c r="M1072" s="34"/>
      <c r="N1072" s="34"/>
      <c r="O1072" s="34"/>
      <c r="P1072" s="34"/>
      <c r="Q1072" s="34"/>
      <c r="R1072" s="34"/>
      <c r="S1072" s="34"/>
      <c r="T1072" s="34"/>
    </row>
    <row r="1073" spans="1:20" x14ac:dyDescent="0.2">
      <c r="A1073" s="34"/>
      <c r="B1073" s="34"/>
      <c r="C1073" s="34"/>
      <c r="D1073" s="34"/>
      <c r="E1073" s="34"/>
      <c r="F1073" s="34"/>
      <c r="G1073" s="34"/>
      <c r="H1073" s="34"/>
      <c r="I1073" s="34"/>
      <c r="J1073" s="34"/>
      <c r="K1073" s="34"/>
      <c r="L1073" s="34"/>
      <c r="M1073" s="34"/>
      <c r="N1073" s="34"/>
      <c r="O1073" s="34"/>
      <c r="P1073" s="34"/>
      <c r="Q1073" s="34"/>
      <c r="R1073" s="34"/>
      <c r="S1073" s="34"/>
      <c r="T1073" s="34"/>
    </row>
    <row r="1074" spans="1:20" x14ac:dyDescent="0.2">
      <c r="A1074" s="34"/>
      <c r="B1074" s="34"/>
      <c r="C1074" s="34"/>
      <c r="D1074" s="34"/>
      <c r="E1074" s="34"/>
      <c r="F1074" s="34"/>
      <c r="G1074" s="34"/>
      <c r="H1074" s="34"/>
      <c r="I1074" s="34"/>
      <c r="J1074" s="34"/>
      <c r="K1074" s="34"/>
      <c r="L1074" s="34"/>
      <c r="M1074" s="34"/>
      <c r="N1074" s="34"/>
      <c r="O1074" s="34"/>
      <c r="P1074" s="34"/>
      <c r="Q1074" s="34"/>
      <c r="R1074" s="34"/>
      <c r="S1074" s="34"/>
      <c r="T1074" s="34"/>
    </row>
    <row r="1075" spans="1:20" x14ac:dyDescent="0.2">
      <c r="A1075" s="34"/>
      <c r="B1075" s="34"/>
      <c r="C1075" s="34"/>
      <c r="D1075" s="34"/>
      <c r="E1075" s="34"/>
      <c r="F1075" s="34"/>
      <c r="G1075" s="34"/>
      <c r="H1075" s="34"/>
      <c r="I1075" s="34"/>
      <c r="J1075" s="34"/>
      <c r="K1075" s="34"/>
      <c r="L1075" s="34"/>
      <c r="M1075" s="34"/>
      <c r="N1075" s="34"/>
      <c r="O1075" s="34"/>
      <c r="P1075" s="34"/>
      <c r="Q1075" s="34"/>
      <c r="R1075" s="34"/>
      <c r="S1075" s="34"/>
      <c r="T1075" s="34"/>
    </row>
    <row r="1076" spans="1:20" x14ac:dyDescent="0.2">
      <c r="A1076" s="34"/>
      <c r="B1076" s="34"/>
      <c r="C1076" s="34"/>
      <c r="D1076" s="34"/>
      <c r="E1076" s="34"/>
      <c r="F1076" s="34"/>
      <c r="G1076" s="34"/>
      <c r="H1076" s="34"/>
      <c r="I1076" s="34"/>
      <c r="J1076" s="34"/>
      <c r="K1076" s="34"/>
      <c r="L1076" s="34"/>
      <c r="M1076" s="34"/>
      <c r="N1076" s="34"/>
      <c r="O1076" s="34"/>
      <c r="P1076" s="34"/>
      <c r="Q1076" s="34"/>
      <c r="R1076" s="34"/>
      <c r="S1076" s="34"/>
      <c r="T1076" s="34"/>
    </row>
    <row r="1077" spans="1:20" x14ac:dyDescent="0.2">
      <c r="A1077" s="34"/>
      <c r="B1077" s="34"/>
      <c r="C1077" s="34"/>
      <c r="D1077" s="34"/>
      <c r="E1077" s="34"/>
      <c r="F1077" s="34"/>
      <c r="G1077" s="34"/>
      <c r="H1077" s="34"/>
      <c r="I1077" s="34"/>
      <c r="J1077" s="34"/>
      <c r="K1077" s="34"/>
      <c r="L1077" s="34"/>
      <c r="M1077" s="34"/>
      <c r="N1077" s="34"/>
      <c r="O1077" s="34"/>
      <c r="P1077" s="34"/>
      <c r="Q1077" s="34"/>
      <c r="R1077" s="34"/>
      <c r="S1077" s="34"/>
      <c r="T1077" s="34"/>
    </row>
    <row r="1078" spans="1:20" x14ac:dyDescent="0.2">
      <c r="A1078" s="34"/>
      <c r="B1078" s="184"/>
      <c r="C1078" s="34"/>
      <c r="D1078" s="34"/>
      <c r="E1078" s="34"/>
      <c r="F1078" s="34"/>
      <c r="G1078" s="34"/>
      <c r="H1078" s="34"/>
      <c r="I1078" s="34"/>
      <c r="J1078" s="34"/>
      <c r="K1078" s="34"/>
      <c r="L1078" s="34"/>
      <c r="M1078" s="34"/>
      <c r="N1078" s="34"/>
      <c r="O1078" s="34"/>
      <c r="P1078" s="34"/>
      <c r="Q1078" s="34"/>
      <c r="R1078" s="34"/>
      <c r="S1078" s="34"/>
      <c r="T1078" s="34"/>
    </row>
    <row r="1079" spans="1:20" x14ac:dyDescent="0.2">
      <c r="A1079" s="73"/>
      <c r="B1079" s="298" t="s">
        <v>0</v>
      </c>
      <c r="C1079" s="116"/>
      <c r="D1079" s="116"/>
      <c r="E1079" s="116"/>
      <c r="F1079" s="116"/>
      <c r="G1079" s="116"/>
      <c r="H1079" s="116"/>
      <c r="I1079" s="34"/>
      <c r="J1079" s="34"/>
      <c r="K1079" s="34"/>
      <c r="L1079" s="34"/>
      <c r="M1079" s="34"/>
      <c r="N1079" s="34"/>
      <c r="O1079" s="34"/>
      <c r="P1079" s="34"/>
      <c r="Q1079" s="34"/>
      <c r="R1079" s="34"/>
      <c r="S1079" s="34"/>
      <c r="T1079" s="34"/>
    </row>
    <row r="1080" spans="1:20" ht="33" customHeight="1" thickBot="1" x14ac:dyDescent="0.25">
      <c r="A1080" s="299"/>
      <c r="B1080" s="300" t="s">
        <v>188</v>
      </c>
      <c r="C1080" s="300"/>
      <c r="D1080" s="300"/>
      <c r="E1080" s="300"/>
      <c r="F1080" s="300"/>
      <c r="G1080" s="300"/>
      <c r="H1080" s="300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</row>
    <row r="1081" spans="1:20" ht="15.75" thickBot="1" x14ac:dyDescent="0.3">
      <c r="A1081" s="299"/>
      <c r="B1081" s="346" t="s">
        <v>189</v>
      </c>
      <c r="C1081" s="359" t="s">
        <v>190</v>
      </c>
      <c r="D1081" s="359"/>
      <c r="E1081" s="359"/>
      <c r="F1081" s="346" t="s">
        <v>191</v>
      </c>
      <c r="G1081" s="346" t="s">
        <v>192</v>
      </c>
      <c r="H1081" s="346" t="s">
        <v>193</v>
      </c>
      <c r="I1081" s="95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</row>
    <row r="1082" spans="1:20" ht="15.75" thickBot="1" x14ac:dyDescent="0.3">
      <c r="A1082" s="299"/>
      <c r="B1082" s="347"/>
      <c r="C1082" s="333" t="s">
        <v>194</v>
      </c>
      <c r="D1082" s="333" t="s">
        <v>195</v>
      </c>
      <c r="E1082" s="332" t="s">
        <v>196</v>
      </c>
      <c r="F1082" s="347"/>
      <c r="G1082" s="347"/>
      <c r="H1082" s="34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</row>
    <row r="1083" spans="1:20" x14ac:dyDescent="0.2">
      <c r="A1083" s="299"/>
      <c r="B1083" s="301"/>
      <c r="C1083" s="302" t="s">
        <v>25</v>
      </c>
      <c r="D1083" s="302" t="s">
        <v>25</v>
      </c>
      <c r="E1083" s="302" t="s">
        <v>25</v>
      </c>
      <c r="F1083" s="302" t="s">
        <v>25</v>
      </c>
      <c r="G1083" s="302" t="s">
        <v>25</v>
      </c>
      <c r="H1083" s="302" t="s">
        <v>25</v>
      </c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</row>
    <row r="1084" spans="1:20" ht="15" x14ac:dyDescent="0.2">
      <c r="A1084" s="299"/>
      <c r="B1084" s="303" t="s">
        <v>197</v>
      </c>
      <c r="C1084" s="304">
        <v>99.6</v>
      </c>
      <c r="D1084" s="305">
        <v>46.64</v>
      </c>
      <c r="E1084" s="305">
        <v>95.82</v>
      </c>
      <c r="F1084" s="305">
        <v>0.37</v>
      </c>
      <c r="G1084" s="305">
        <v>3.92</v>
      </c>
      <c r="H1084" s="305">
        <v>7.14</v>
      </c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</row>
    <row r="1085" spans="1:20" x14ac:dyDescent="0.2">
      <c r="A1085" s="299"/>
      <c r="B1085" s="306" t="s">
        <v>198</v>
      </c>
      <c r="C1085" s="307">
        <v>100</v>
      </c>
      <c r="D1085" s="307">
        <v>62.17</v>
      </c>
      <c r="E1085" s="307">
        <v>99.58</v>
      </c>
      <c r="F1085" s="307">
        <v>0</v>
      </c>
      <c r="G1085" s="307">
        <v>0.4</v>
      </c>
      <c r="H1085" s="307">
        <v>1.68</v>
      </c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</row>
    <row r="1086" spans="1:20" x14ac:dyDescent="0.2">
      <c r="A1086" s="299"/>
      <c r="B1086" s="306" t="s">
        <v>199</v>
      </c>
      <c r="C1086" s="307">
        <v>100</v>
      </c>
      <c r="D1086" s="307">
        <v>99.09</v>
      </c>
      <c r="E1086" s="307">
        <v>99.99</v>
      </c>
      <c r="F1086" s="307">
        <v>0</v>
      </c>
      <c r="G1086" s="307">
        <v>0.01</v>
      </c>
      <c r="H1086" s="307">
        <v>0.26</v>
      </c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</row>
    <row r="1087" spans="1:20" x14ac:dyDescent="0.2">
      <c r="A1087" s="299"/>
      <c r="B1087" s="306" t="s">
        <v>200</v>
      </c>
      <c r="C1087" s="307">
        <v>99.95</v>
      </c>
      <c r="D1087" s="307">
        <v>44.14</v>
      </c>
      <c r="E1087" s="307">
        <v>97.47</v>
      </c>
      <c r="F1087" s="307">
        <v>0.05</v>
      </c>
      <c r="G1087" s="307">
        <v>2.4300000000000002</v>
      </c>
      <c r="H1087" s="307">
        <v>4.82</v>
      </c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</row>
    <row r="1088" spans="1:20" x14ac:dyDescent="0.2">
      <c r="A1088" s="299"/>
      <c r="B1088" s="306" t="s">
        <v>201</v>
      </c>
      <c r="C1088" s="307">
        <v>100</v>
      </c>
      <c r="D1088" s="307">
        <v>99.76</v>
      </c>
      <c r="E1088" s="307">
        <v>100</v>
      </c>
      <c r="F1088" s="307">
        <v>0</v>
      </c>
      <c r="G1088" s="307">
        <v>0</v>
      </c>
      <c r="H1088" s="307">
        <v>0.03</v>
      </c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</row>
    <row r="1089" spans="1:20" x14ac:dyDescent="0.2">
      <c r="A1089" s="299"/>
      <c r="B1089" s="306" t="s">
        <v>202</v>
      </c>
      <c r="C1089" s="307">
        <v>99.86</v>
      </c>
      <c r="D1089" s="307">
        <v>79.55</v>
      </c>
      <c r="E1089" s="307">
        <v>97.41</v>
      </c>
      <c r="F1089" s="307">
        <v>0.14000000000000001</v>
      </c>
      <c r="G1089" s="307">
        <v>2.06</v>
      </c>
      <c r="H1089" s="307">
        <v>4.8899999999999997</v>
      </c>
      <c r="I1089" s="17"/>
      <c r="J1089" s="17"/>
      <c r="K1089" s="95"/>
      <c r="L1089" s="17"/>
      <c r="M1089" s="17"/>
      <c r="N1089" s="17"/>
      <c r="O1089" s="17"/>
      <c r="P1089" s="17"/>
      <c r="Q1089" s="17"/>
      <c r="R1089" s="17"/>
      <c r="S1089" s="17"/>
      <c r="T1089" s="17"/>
    </row>
    <row r="1090" spans="1:20" x14ac:dyDescent="0.2">
      <c r="A1090" s="299"/>
      <c r="B1090" s="306" t="s">
        <v>203</v>
      </c>
      <c r="C1090" s="307">
        <v>99.56</v>
      </c>
      <c r="D1090" s="307">
        <v>53.36</v>
      </c>
      <c r="E1090" s="307">
        <v>94.86</v>
      </c>
      <c r="F1090" s="307">
        <v>0.43</v>
      </c>
      <c r="G1090" s="307">
        <v>4.8</v>
      </c>
      <c r="H1090" s="307">
        <v>10.050000000000001</v>
      </c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</row>
    <row r="1091" spans="1:20" x14ac:dyDescent="0.2">
      <c r="A1091" s="299"/>
      <c r="B1091" s="306" t="s">
        <v>204</v>
      </c>
      <c r="C1091" s="307">
        <v>99.09</v>
      </c>
      <c r="D1091" s="307">
        <v>53.11</v>
      </c>
      <c r="E1091" s="307">
        <v>93.89</v>
      </c>
      <c r="F1091" s="307">
        <v>0.89</v>
      </c>
      <c r="G1091" s="307">
        <v>5.64</v>
      </c>
      <c r="H1091" s="307">
        <v>9.7799999999999994</v>
      </c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</row>
    <row r="1092" spans="1:20" x14ac:dyDescent="0.2">
      <c r="A1092" s="299"/>
      <c r="B1092" s="306" t="s">
        <v>205</v>
      </c>
      <c r="C1092" s="307">
        <v>99.49</v>
      </c>
      <c r="D1092" s="307">
        <v>54.04</v>
      </c>
      <c r="E1092" s="307">
        <v>94.01</v>
      </c>
      <c r="F1092" s="307">
        <v>0.5</v>
      </c>
      <c r="G1092" s="307">
        <v>5.33</v>
      </c>
      <c r="H1092" s="307">
        <v>10.15</v>
      </c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</row>
    <row r="1093" spans="1:20" x14ac:dyDescent="0.2">
      <c r="A1093" s="299"/>
      <c r="B1093" s="306" t="s">
        <v>206</v>
      </c>
      <c r="C1093" s="307">
        <v>99.06</v>
      </c>
      <c r="D1093" s="307">
        <v>36.76</v>
      </c>
      <c r="E1093" s="307">
        <v>93.85</v>
      </c>
      <c r="F1093" s="307">
        <v>0.93</v>
      </c>
      <c r="G1093" s="307">
        <v>5.93</v>
      </c>
      <c r="H1093" s="307">
        <v>8.99</v>
      </c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</row>
    <row r="1094" spans="1:20" x14ac:dyDescent="0.2">
      <c r="A1094" s="299"/>
      <c r="B1094" s="306" t="s">
        <v>207</v>
      </c>
      <c r="C1094" s="307">
        <v>99.96</v>
      </c>
      <c r="D1094" s="307">
        <v>70.959999999999994</v>
      </c>
      <c r="E1094" s="307">
        <v>97.79</v>
      </c>
      <c r="F1094" s="307">
        <v>0.04</v>
      </c>
      <c r="G1094" s="307">
        <v>1.98</v>
      </c>
      <c r="H1094" s="307">
        <v>4.95</v>
      </c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</row>
    <row r="1095" spans="1:20" x14ac:dyDescent="0.2">
      <c r="A1095" s="299"/>
      <c r="B1095" s="306" t="s">
        <v>208</v>
      </c>
      <c r="C1095" s="307">
        <v>100</v>
      </c>
      <c r="D1095" s="307">
        <v>98.84</v>
      </c>
      <c r="E1095" s="307">
        <v>99.96</v>
      </c>
      <c r="F1095" s="307">
        <v>0</v>
      </c>
      <c r="G1095" s="307">
        <v>0</v>
      </c>
      <c r="H1095" s="307">
        <v>0.13</v>
      </c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</row>
    <row r="1096" spans="1:20" x14ac:dyDescent="0.2">
      <c r="A1096" s="299"/>
      <c r="B1096" s="306" t="s">
        <v>209</v>
      </c>
      <c r="C1096" s="307">
        <v>99.99</v>
      </c>
      <c r="D1096" s="307">
        <v>32.200000000000003</v>
      </c>
      <c r="E1096" s="307">
        <v>95.81</v>
      </c>
      <c r="F1096" s="307">
        <v>0.01</v>
      </c>
      <c r="G1096" s="307">
        <v>4.09</v>
      </c>
      <c r="H1096" s="307">
        <v>8.08</v>
      </c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</row>
    <row r="1097" spans="1:20" x14ac:dyDescent="0.2">
      <c r="A1097" s="299"/>
      <c r="B1097" s="306" t="s">
        <v>210</v>
      </c>
      <c r="C1097" s="307">
        <v>100</v>
      </c>
      <c r="D1097" s="307">
        <v>26.27</v>
      </c>
      <c r="E1097" s="307">
        <v>97.22</v>
      </c>
      <c r="F1097" s="307">
        <v>0</v>
      </c>
      <c r="G1097" s="307">
        <v>2.74</v>
      </c>
      <c r="H1097" s="307">
        <v>5.56</v>
      </c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</row>
    <row r="1098" spans="1:20" x14ac:dyDescent="0.2">
      <c r="A1098" s="299"/>
      <c r="B1098" s="306" t="s">
        <v>211</v>
      </c>
      <c r="C1098" s="307">
        <v>99.84</v>
      </c>
      <c r="D1098" s="307">
        <v>54</v>
      </c>
      <c r="E1098" s="307">
        <v>97.21</v>
      </c>
      <c r="F1098" s="307">
        <v>0.15</v>
      </c>
      <c r="G1098" s="307">
        <v>2.66</v>
      </c>
      <c r="H1098" s="307">
        <v>5.75</v>
      </c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</row>
    <row r="1099" spans="1:20" x14ac:dyDescent="0.2">
      <c r="A1099" s="299"/>
      <c r="B1099" s="306" t="s">
        <v>212</v>
      </c>
      <c r="C1099" s="307">
        <v>99.88</v>
      </c>
      <c r="D1099" s="307">
        <v>32.64</v>
      </c>
      <c r="E1099" s="307">
        <v>96.15</v>
      </c>
      <c r="F1099" s="307">
        <v>0.12</v>
      </c>
      <c r="G1099" s="307">
        <v>3.77</v>
      </c>
      <c r="H1099" s="307">
        <v>5.69</v>
      </c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</row>
    <row r="1100" spans="1:20" x14ac:dyDescent="0.2">
      <c r="A1100" s="299"/>
      <c r="B1100" s="308" t="s">
        <v>213</v>
      </c>
      <c r="C1100" s="309">
        <v>99.54</v>
      </c>
      <c r="D1100" s="309">
        <v>34.21</v>
      </c>
      <c r="E1100" s="309">
        <v>95.37</v>
      </c>
      <c r="F1100" s="309">
        <v>0.45</v>
      </c>
      <c r="G1100" s="309">
        <v>4.45</v>
      </c>
      <c r="H1100" s="309">
        <v>7.58</v>
      </c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</row>
    <row r="1101" spans="1:20" ht="15" thickBot="1" x14ac:dyDescent="0.25">
      <c r="A1101" s="299"/>
      <c r="B1101" s="310"/>
      <c r="C1101" s="311"/>
      <c r="D1101" s="311"/>
      <c r="E1101" s="311"/>
      <c r="F1101" s="311"/>
      <c r="G1101" s="311"/>
      <c r="H1101" s="311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</row>
    <row r="1102" spans="1:20" x14ac:dyDescent="0.2">
      <c r="A1102" s="299"/>
      <c r="B1102" s="9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</row>
    <row r="1103" spans="1:20" x14ac:dyDescent="0.2">
      <c r="A1103" s="96"/>
      <c r="B1103" s="9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</row>
    <row r="1104" spans="1:20" x14ac:dyDescent="0.2">
      <c r="A1104" s="96"/>
      <c r="B1104" s="9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</row>
    <row r="1105" spans="1:20" x14ac:dyDescent="0.2">
      <c r="A1105" s="96"/>
      <c r="B1105" s="9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</row>
    <row r="1106" spans="1:20" x14ac:dyDescent="0.2">
      <c r="A1106" s="96"/>
      <c r="B1106" s="9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</row>
    <row r="1107" spans="1:20" x14ac:dyDescent="0.2">
      <c r="A1107" s="96"/>
      <c r="B1107" s="9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</row>
    <row r="1108" spans="1:20" x14ac:dyDescent="0.2">
      <c r="A1108" s="96"/>
      <c r="B1108" s="9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</row>
    <row r="1109" spans="1:20" x14ac:dyDescent="0.2">
      <c r="A1109" s="96"/>
      <c r="B1109" s="9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</row>
    <row r="1110" spans="1:20" x14ac:dyDescent="0.2">
      <c r="A1110" s="96"/>
      <c r="B1110" s="9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</row>
    <row r="1111" spans="1:20" x14ac:dyDescent="0.2">
      <c r="A1111" s="96"/>
      <c r="B1111" s="9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</row>
    <row r="1112" spans="1:20" x14ac:dyDescent="0.2">
      <c r="A1112" s="96"/>
      <c r="B1112" s="9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</row>
    <row r="1113" spans="1:20" x14ac:dyDescent="0.2">
      <c r="A1113" s="96"/>
      <c r="B1113" s="9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</row>
    <row r="1114" spans="1:20" x14ac:dyDescent="0.2">
      <c r="A1114" s="96"/>
      <c r="B1114" s="9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</row>
    <row r="1115" spans="1:20" x14ac:dyDescent="0.2">
      <c r="A1115" s="96"/>
      <c r="B1115" s="9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</row>
    <row r="1116" spans="1:20" x14ac:dyDescent="0.2">
      <c r="A1116" s="96"/>
      <c r="B1116" s="9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</row>
    <row r="1117" spans="1:20" x14ac:dyDescent="0.2">
      <c r="A1117" s="96"/>
      <c r="B1117" s="9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</row>
    <row r="1118" spans="1:20" x14ac:dyDescent="0.2">
      <c r="A1118" s="96"/>
      <c r="B1118" s="9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</row>
    <row r="1119" spans="1:20" x14ac:dyDescent="0.2">
      <c r="A1119" s="96"/>
      <c r="B1119" s="97" t="s">
        <v>0</v>
      </c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</row>
    <row r="1120" spans="1:20" ht="30" customHeight="1" thickBot="1" x14ac:dyDescent="0.25">
      <c r="A1120" s="312"/>
      <c r="B1120" s="355" t="s">
        <v>214</v>
      </c>
      <c r="C1120" s="355"/>
      <c r="D1120" s="355"/>
      <c r="E1120" s="355"/>
      <c r="F1120" s="355"/>
      <c r="G1120" s="355"/>
      <c r="H1120" s="355"/>
      <c r="I1120" s="34"/>
      <c r="J1120" s="34"/>
      <c r="K1120" s="34"/>
      <c r="L1120" s="34"/>
      <c r="M1120" s="34"/>
      <c r="N1120" s="34"/>
      <c r="O1120" s="34"/>
      <c r="P1120" s="34"/>
      <c r="Q1120" s="34"/>
      <c r="R1120" s="34"/>
      <c r="S1120" s="34"/>
      <c r="T1120" s="34"/>
    </row>
    <row r="1121" spans="1:20" ht="16.5" thickTop="1" thickBot="1" x14ac:dyDescent="0.25">
      <c r="A1121" s="312"/>
      <c r="B1121" s="356" t="s">
        <v>215</v>
      </c>
      <c r="C1121" s="356" t="s">
        <v>74</v>
      </c>
      <c r="D1121" s="358" t="s">
        <v>216</v>
      </c>
      <c r="E1121" s="358"/>
      <c r="F1121" s="358"/>
      <c r="G1121" s="356" t="s">
        <v>192</v>
      </c>
      <c r="H1121" s="356" t="s">
        <v>193</v>
      </c>
      <c r="I1121" s="34"/>
      <c r="J1121" s="34"/>
      <c r="K1121" s="34"/>
      <c r="L1121" s="34"/>
      <c r="M1121" s="34"/>
      <c r="N1121" s="34"/>
      <c r="O1121" s="34"/>
      <c r="P1121" s="34"/>
      <c r="Q1121" s="34"/>
      <c r="R1121" s="34"/>
      <c r="S1121" s="34"/>
      <c r="T1121" s="34"/>
    </row>
    <row r="1122" spans="1:20" ht="15.75" thickBot="1" x14ac:dyDescent="0.25">
      <c r="A1122" s="312"/>
      <c r="B1122" s="357"/>
      <c r="C1122" s="357"/>
      <c r="D1122" s="313" t="s">
        <v>194</v>
      </c>
      <c r="E1122" s="313" t="s">
        <v>195</v>
      </c>
      <c r="F1122" s="314" t="s">
        <v>196</v>
      </c>
      <c r="G1122" s="357"/>
      <c r="H1122" s="357"/>
      <c r="I1122" s="34"/>
      <c r="J1122" s="34"/>
      <c r="K1122" s="34"/>
      <c r="L1122" s="34"/>
      <c r="M1122" s="34"/>
      <c r="N1122" s="34"/>
      <c r="O1122" s="34"/>
      <c r="P1122" s="34"/>
      <c r="Q1122" s="34"/>
      <c r="R1122" s="34"/>
      <c r="S1122" s="34"/>
      <c r="T1122" s="34"/>
    </row>
    <row r="1123" spans="1:20" x14ac:dyDescent="0.2">
      <c r="A1123" s="312"/>
      <c r="B1123" s="315"/>
      <c r="C1123" s="316" t="s">
        <v>25</v>
      </c>
      <c r="D1123" s="316" t="s">
        <v>25</v>
      </c>
      <c r="E1123" s="316" t="s">
        <v>25</v>
      </c>
      <c r="F1123" s="316" t="s">
        <v>25</v>
      </c>
      <c r="G1123" s="316" t="s">
        <v>25</v>
      </c>
      <c r="H1123" s="316" t="s">
        <v>25</v>
      </c>
      <c r="I1123" s="34"/>
      <c r="J1123" s="34"/>
      <c r="K1123" s="34"/>
      <c r="L1123" s="34"/>
      <c r="M1123" s="34"/>
      <c r="N1123" s="34"/>
      <c r="O1123" s="34"/>
      <c r="P1123" s="34"/>
      <c r="Q1123" s="34"/>
      <c r="R1123" s="34"/>
      <c r="S1123" s="34"/>
      <c r="T1123" s="34"/>
    </row>
    <row r="1124" spans="1:20" x14ac:dyDescent="0.2">
      <c r="A1124" s="312"/>
      <c r="B1124" s="317" t="s">
        <v>217</v>
      </c>
      <c r="C1124" s="318">
        <v>50.86</v>
      </c>
      <c r="D1124" s="318">
        <v>99.45</v>
      </c>
      <c r="E1124" s="318">
        <v>26.99</v>
      </c>
      <c r="F1124" s="318">
        <v>94.29</v>
      </c>
      <c r="G1124" s="318">
        <v>5.51</v>
      </c>
      <c r="H1124" s="318">
        <v>9.16</v>
      </c>
      <c r="I1124" s="34"/>
      <c r="J1124" s="34"/>
      <c r="K1124" s="34"/>
      <c r="L1124" s="34"/>
      <c r="M1124" s="34"/>
      <c r="N1124" s="34"/>
      <c r="O1124" s="34"/>
      <c r="P1124" s="34"/>
      <c r="Q1124" s="34"/>
      <c r="R1124" s="34"/>
      <c r="S1124" s="34"/>
      <c r="T1124" s="34"/>
    </row>
    <row r="1125" spans="1:20" x14ac:dyDescent="0.2">
      <c r="A1125" s="312"/>
      <c r="B1125" s="319" t="s">
        <v>218</v>
      </c>
      <c r="C1125" s="320">
        <v>39.229999999999997</v>
      </c>
      <c r="D1125" s="320">
        <v>99.77</v>
      </c>
      <c r="E1125" s="320">
        <v>61.8</v>
      </c>
      <c r="F1125" s="320">
        <v>96.97</v>
      </c>
      <c r="G1125" s="320">
        <v>2.7</v>
      </c>
      <c r="H1125" s="320">
        <v>5.82</v>
      </c>
      <c r="I1125" s="34"/>
      <c r="J1125" s="34"/>
      <c r="K1125" s="34"/>
      <c r="L1125" s="34"/>
      <c r="M1125" s="34"/>
      <c r="N1125" s="34"/>
      <c r="O1125" s="34"/>
      <c r="P1125" s="34"/>
      <c r="Q1125" s="34"/>
      <c r="R1125" s="34"/>
      <c r="S1125" s="34"/>
      <c r="T1125" s="34"/>
    </row>
    <row r="1126" spans="1:20" x14ac:dyDescent="0.2">
      <c r="A1126" s="312"/>
      <c r="B1126" s="321" t="s">
        <v>219</v>
      </c>
      <c r="C1126" s="322">
        <v>9.91</v>
      </c>
      <c r="D1126" s="322">
        <v>99.96</v>
      </c>
      <c r="E1126" s="322">
        <v>87.44</v>
      </c>
      <c r="F1126" s="322">
        <v>99.18</v>
      </c>
      <c r="G1126" s="322">
        <v>0.62</v>
      </c>
      <c r="H1126" s="322">
        <v>1.99</v>
      </c>
      <c r="I1126" s="34"/>
      <c r="J1126" s="34"/>
      <c r="K1126" s="34"/>
      <c r="L1126" s="34"/>
      <c r="M1126" s="34"/>
      <c r="N1126" s="34"/>
      <c r="O1126" s="34"/>
      <c r="P1126" s="34"/>
      <c r="Q1126" s="34"/>
      <c r="R1126" s="34"/>
      <c r="S1126" s="34"/>
      <c r="T1126" s="34"/>
    </row>
    <row r="1127" spans="1:20" ht="15" thickBot="1" x14ac:dyDescent="0.25">
      <c r="A1127" s="312"/>
      <c r="B1127" s="323"/>
      <c r="C1127" s="324"/>
      <c r="D1127" s="324"/>
      <c r="E1127" s="324"/>
      <c r="F1127" s="324"/>
      <c r="G1127" s="324"/>
      <c r="H1127" s="324"/>
      <c r="I1127" s="34"/>
      <c r="J1127" s="34"/>
      <c r="K1127" s="34"/>
      <c r="L1127" s="34"/>
      <c r="M1127" s="34"/>
      <c r="N1127" s="34"/>
      <c r="O1127" s="34"/>
      <c r="P1127" s="34"/>
      <c r="Q1127" s="34"/>
      <c r="R1127" s="34"/>
      <c r="S1127" s="34"/>
      <c r="T1127" s="34"/>
    </row>
    <row r="1128" spans="1:20" ht="15" thickTop="1" x14ac:dyDescent="0.2">
      <c r="A1128" s="73"/>
      <c r="B1128" s="74"/>
      <c r="C1128" s="34"/>
      <c r="D1128" s="34"/>
      <c r="E1128" s="34"/>
      <c r="F1128" s="34"/>
      <c r="G1128" s="34"/>
      <c r="H1128" s="34"/>
      <c r="I1128" s="34"/>
      <c r="J1128" s="34"/>
      <c r="K1128" s="34"/>
      <c r="L1128" s="34"/>
      <c r="M1128" s="34"/>
      <c r="N1128" s="34"/>
      <c r="O1128" s="34"/>
      <c r="P1128" s="34"/>
      <c r="Q1128" s="34"/>
      <c r="R1128" s="34"/>
      <c r="S1128" s="34"/>
      <c r="T1128" s="34"/>
    </row>
    <row r="1129" spans="1:20" x14ac:dyDescent="0.2">
      <c r="A1129" s="73"/>
      <c r="B1129" s="74"/>
      <c r="C1129" s="34"/>
      <c r="D1129" s="34"/>
      <c r="E1129" s="34"/>
      <c r="F1129" s="34"/>
      <c r="G1129" s="34"/>
      <c r="H1129" s="34"/>
      <c r="I1129" s="34"/>
      <c r="J1129" s="34"/>
      <c r="K1129" s="34"/>
      <c r="L1129" s="34"/>
      <c r="M1129" s="34"/>
      <c r="N1129" s="34"/>
      <c r="O1129" s="34"/>
      <c r="P1129" s="34"/>
      <c r="Q1129" s="34"/>
      <c r="R1129" s="34"/>
      <c r="S1129" s="34"/>
      <c r="T1129" s="34"/>
    </row>
    <row r="1130" spans="1:20" x14ac:dyDescent="0.2">
      <c r="A1130" s="73"/>
      <c r="B1130" s="74"/>
      <c r="C1130" s="34"/>
      <c r="D1130" s="34"/>
      <c r="E1130" s="34"/>
      <c r="F1130" s="34"/>
      <c r="G1130" s="34"/>
      <c r="H1130" s="34"/>
      <c r="I1130" s="34"/>
      <c r="J1130" s="34"/>
      <c r="K1130" s="34"/>
      <c r="L1130" s="34"/>
      <c r="M1130" s="34"/>
      <c r="N1130" s="34"/>
      <c r="O1130" s="34"/>
      <c r="P1130" s="34"/>
      <c r="Q1130" s="34"/>
      <c r="R1130" s="34"/>
      <c r="S1130" s="34"/>
      <c r="T1130" s="34"/>
    </row>
    <row r="1131" spans="1:20" x14ac:dyDescent="0.2">
      <c r="A1131" s="73"/>
      <c r="B1131" s="74"/>
      <c r="C1131" s="34"/>
      <c r="D1131" s="34"/>
      <c r="E1131" s="34"/>
      <c r="F1131" s="34"/>
      <c r="G1131" s="34"/>
      <c r="H1131" s="34"/>
      <c r="I1131" s="34"/>
      <c r="J1131" s="34"/>
      <c r="K1131" s="34"/>
      <c r="L1131" s="34"/>
      <c r="M1131" s="34"/>
      <c r="N1131" s="34"/>
      <c r="O1131" s="34"/>
      <c r="P1131" s="34"/>
      <c r="Q1131" s="34"/>
      <c r="R1131" s="34"/>
      <c r="S1131" s="34"/>
      <c r="T1131" s="34"/>
    </row>
    <row r="1132" spans="1:20" x14ac:dyDescent="0.2">
      <c r="A1132" s="73"/>
      <c r="B1132" s="74"/>
      <c r="C1132" s="34"/>
      <c r="D1132" s="34"/>
      <c r="E1132" s="34"/>
      <c r="F1132" s="34"/>
      <c r="G1132" s="34"/>
      <c r="H1132" s="34"/>
      <c r="I1132" s="34"/>
      <c r="J1132" s="34"/>
      <c r="K1132" s="34"/>
      <c r="L1132" s="34"/>
      <c r="M1132" s="34"/>
      <c r="N1132" s="34"/>
      <c r="O1132" s="34"/>
      <c r="P1132" s="34"/>
      <c r="Q1132" s="34"/>
      <c r="R1132" s="34"/>
      <c r="S1132" s="34"/>
      <c r="T1132" s="34"/>
    </row>
    <row r="1133" spans="1:20" x14ac:dyDescent="0.2">
      <c r="A1133" s="73"/>
      <c r="B1133" s="74"/>
      <c r="C1133" s="34"/>
      <c r="D1133" s="34"/>
      <c r="E1133" s="34"/>
      <c r="F1133" s="34"/>
      <c r="G1133" s="34"/>
      <c r="H1133" s="34"/>
      <c r="I1133" s="34"/>
      <c r="J1133" s="34"/>
      <c r="K1133" s="34"/>
      <c r="L1133" s="34"/>
      <c r="M1133" s="34"/>
      <c r="N1133" s="34"/>
      <c r="O1133" s="34"/>
      <c r="P1133" s="34"/>
      <c r="Q1133" s="34"/>
      <c r="R1133" s="34"/>
      <c r="S1133" s="34"/>
      <c r="T1133" s="34"/>
    </row>
    <row r="1134" spans="1:20" x14ac:dyDescent="0.2">
      <c r="A1134" s="73"/>
      <c r="B1134" s="74"/>
      <c r="C1134" s="34"/>
      <c r="D1134" s="34"/>
      <c r="E1134" s="34"/>
      <c r="F1134" s="34"/>
      <c r="G1134" s="34"/>
      <c r="H1134" s="34"/>
      <c r="I1134" s="34"/>
      <c r="J1134" s="34"/>
      <c r="K1134" s="34"/>
      <c r="L1134" s="34"/>
      <c r="M1134" s="34"/>
      <c r="N1134" s="34"/>
      <c r="O1134" s="34"/>
      <c r="P1134" s="34"/>
      <c r="Q1134" s="34"/>
      <c r="R1134" s="34"/>
      <c r="S1134" s="34"/>
      <c r="T1134" s="34"/>
    </row>
    <row r="1135" spans="1:20" x14ac:dyDescent="0.2">
      <c r="A1135" s="73"/>
      <c r="B1135" s="74"/>
      <c r="C1135" s="34"/>
      <c r="D1135" s="34"/>
      <c r="E1135" s="34"/>
      <c r="F1135" s="34"/>
      <c r="G1135" s="34"/>
      <c r="H1135" s="34"/>
      <c r="I1135" s="34"/>
      <c r="J1135" s="34"/>
      <c r="K1135" s="34"/>
      <c r="L1135" s="34"/>
      <c r="M1135" s="34"/>
      <c r="N1135" s="34"/>
      <c r="O1135" s="34"/>
      <c r="P1135" s="34"/>
      <c r="Q1135" s="34"/>
      <c r="R1135" s="34"/>
      <c r="S1135" s="34"/>
      <c r="T1135" s="34"/>
    </row>
    <row r="1136" spans="1:20" x14ac:dyDescent="0.2">
      <c r="A1136" s="73"/>
      <c r="B1136" s="74"/>
      <c r="C1136" s="34"/>
      <c r="D1136" s="34"/>
      <c r="E1136" s="34"/>
      <c r="F1136" s="34"/>
      <c r="G1136" s="34"/>
      <c r="H1136" s="34"/>
      <c r="I1136" s="34"/>
      <c r="J1136" s="34"/>
      <c r="K1136" s="34"/>
      <c r="L1136" s="34"/>
      <c r="M1136" s="34"/>
      <c r="N1136" s="34"/>
      <c r="O1136" s="34"/>
      <c r="P1136" s="34"/>
      <c r="Q1136" s="34"/>
      <c r="R1136" s="34"/>
      <c r="S1136" s="34"/>
      <c r="T1136" s="34"/>
    </row>
    <row r="1137" spans="1:20" x14ac:dyDescent="0.2">
      <c r="A1137" s="73"/>
      <c r="B1137" s="74"/>
      <c r="C1137" s="34"/>
      <c r="D1137" s="34"/>
      <c r="E1137" s="34"/>
      <c r="F1137" s="34"/>
      <c r="G1137" s="34"/>
      <c r="H1137" s="34"/>
      <c r="I1137" s="34"/>
      <c r="J1137" s="34"/>
      <c r="K1137" s="34"/>
      <c r="L1137" s="34"/>
      <c r="M1137" s="34"/>
      <c r="N1137" s="34"/>
      <c r="O1137" s="34"/>
      <c r="P1137" s="34"/>
      <c r="Q1137" s="34"/>
      <c r="R1137" s="34"/>
      <c r="S1137" s="34"/>
      <c r="T1137" s="34"/>
    </row>
    <row r="1138" spans="1:20" x14ac:dyDescent="0.2">
      <c r="A1138" s="73"/>
      <c r="B1138" s="74"/>
      <c r="C1138" s="34"/>
      <c r="D1138" s="34"/>
      <c r="E1138" s="34"/>
      <c r="F1138" s="34"/>
      <c r="G1138" s="34"/>
      <c r="H1138" s="34"/>
      <c r="I1138" s="34"/>
      <c r="J1138" s="34"/>
      <c r="K1138" s="34"/>
      <c r="L1138" s="34"/>
      <c r="M1138" s="34"/>
      <c r="N1138" s="34"/>
      <c r="O1138" s="34"/>
      <c r="P1138" s="34"/>
      <c r="Q1138" s="34"/>
      <c r="R1138" s="34"/>
      <c r="S1138" s="34"/>
      <c r="T1138" s="34"/>
    </row>
    <row r="1139" spans="1:20" x14ac:dyDescent="0.2">
      <c r="A1139" s="73"/>
      <c r="B1139" s="74"/>
      <c r="C1139" s="34"/>
      <c r="D1139" s="34"/>
      <c r="E1139" s="34"/>
      <c r="F1139" s="34"/>
      <c r="G1139" s="34"/>
      <c r="H1139" s="34"/>
      <c r="I1139" s="34"/>
      <c r="J1139" s="34"/>
      <c r="K1139" s="34"/>
      <c r="L1139" s="34"/>
      <c r="M1139" s="34"/>
      <c r="N1139" s="34"/>
      <c r="O1139" s="34"/>
      <c r="P1139" s="34"/>
      <c r="Q1139" s="34"/>
      <c r="R1139" s="34"/>
      <c r="S1139" s="34"/>
      <c r="T1139" s="34"/>
    </row>
    <row r="1140" spans="1:20" x14ac:dyDescent="0.2">
      <c r="A1140" s="73"/>
      <c r="B1140" s="74"/>
      <c r="C1140" s="34"/>
      <c r="D1140" s="34"/>
      <c r="E1140" s="34"/>
      <c r="F1140" s="34"/>
      <c r="G1140" s="34"/>
      <c r="H1140" s="34"/>
      <c r="I1140" s="34"/>
      <c r="J1140" s="34"/>
      <c r="K1140" s="34"/>
      <c r="L1140" s="34"/>
      <c r="M1140" s="34"/>
      <c r="N1140" s="34"/>
      <c r="O1140" s="34"/>
      <c r="P1140" s="34"/>
      <c r="Q1140" s="34"/>
      <c r="R1140" s="34"/>
      <c r="S1140" s="34"/>
      <c r="T1140" s="34"/>
    </row>
    <row r="1141" spans="1:20" x14ac:dyDescent="0.2">
      <c r="A1141" s="73"/>
      <c r="B1141" s="74"/>
      <c r="C1141" s="34"/>
      <c r="D1141" s="34"/>
      <c r="E1141" s="34"/>
      <c r="F1141" s="34"/>
      <c r="G1141" s="34"/>
      <c r="H1141" s="34"/>
      <c r="I1141" s="34"/>
      <c r="J1141" s="34"/>
      <c r="K1141" s="34"/>
      <c r="L1141" s="34"/>
      <c r="M1141" s="34"/>
      <c r="N1141" s="34"/>
      <c r="O1141" s="34"/>
      <c r="P1141" s="34"/>
      <c r="Q1141" s="34"/>
      <c r="R1141" s="34"/>
      <c r="S1141" s="34"/>
      <c r="T1141" s="34"/>
    </row>
    <row r="1142" spans="1:20" x14ac:dyDescent="0.2">
      <c r="A1142" s="73"/>
      <c r="B1142" s="74"/>
      <c r="C1142" s="34"/>
      <c r="D1142" s="34"/>
      <c r="E1142" s="34"/>
      <c r="F1142" s="34"/>
      <c r="G1142" s="34"/>
      <c r="H1142" s="34"/>
      <c r="I1142" s="34"/>
      <c r="J1142" s="34"/>
      <c r="K1142" s="34"/>
      <c r="L1142" s="34"/>
      <c r="M1142" s="34"/>
      <c r="N1142" s="34"/>
      <c r="O1142" s="34"/>
      <c r="P1142" s="34"/>
      <c r="Q1142" s="34"/>
      <c r="R1142" s="34"/>
      <c r="S1142" s="34"/>
      <c r="T1142" s="34"/>
    </row>
    <row r="1143" spans="1:20" x14ac:dyDescent="0.2">
      <c r="A1143" s="73"/>
      <c r="B1143" s="74"/>
      <c r="C1143" s="34"/>
      <c r="D1143" s="34"/>
      <c r="E1143" s="34"/>
      <c r="F1143" s="34"/>
      <c r="G1143" s="34"/>
      <c r="H1143" s="34"/>
      <c r="I1143" s="34"/>
      <c r="J1143" s="34"/>
      <c r="K1143" s="34"/>
      <c r="L1143" s="34"/>
      <c r="M1143" s="34"/>
      <c r="N1143" s="34"/>
      <c r="O1143" s="34"/>
      <c r="P1143" s="34"/>
      <c r="Q1143" s="34"/>
      <c r="R1143" s="34"/>
      <c r="S1143" s="34"/>
      <c r="T1143" s="34"/>
    </row>
    <row r="1144" spans="1:20" x14ac:dyDescent="0.2">
      <c r="A1144" s="73"/>
      <c r="B1144" s="74"/>
      <c r="C1144" s="34"/>
      <c r="D1144" s="34"/>
      <c r="E1144" s="34"/>
      <c r="F1144" s="34"/>
      <c r="G1144" s="34"/>
      <c r="H1144" s="34"/>
      <c r="I1144" s="34"/>
      <c r="J1144" s="34"/>
      <c r="K1144" s="34"/>
      <c r="L1144" s="34"/>
      <c r="M1144" s="34"/>
      <c r="N1144" s="34"/>
      <c r="O1144" s="34"/>
      <c r="P1144" s="34"/>
      <c r="Q1144" s="34"/>
      <c r="R1144" s="34"/>
      <c r="S1144" s="34"/>
      <c r="T1144" s="34"/>
    </row>
    <row r="1145" spans="1:20" x14ac:dyDescent="0.2">
      <c r="A1145" s="73"/>
      <c r="B1145" s="74"/>
      <c r="C1145" s="34"/>
      <c r="D1145" s="34"/>
      <c r="E1145" s="34"/>
      <c r="F1145" s="34"/>
      <c r="G1145" s="34"/>
      <c r="H1145" s="34"/>
      <c r="I1145" s="34"/>
      <c r="J1145" s="34"/>
      <c r="K1145" s="34"/>
      <c r="L1145" s="34"/>
      <c r="M1145" s="34"/>
      <c r="N1145" s="34"/>
      <c r="O1145" s="34"/>
      <c r="P1145" s="34"/>
      <c r="Q1145" s="34"/>
      <c r="R1145" s="34"/>
      <c r="S1145" s="34"/>
      <c r="T1145" s="34"/>
    </row>
    <row r="1146" spans="1:20" x14ac:dyDescent="0.2">
      <c r="A1146" s="73"/>
      <c r="B1146" s="74"/>
      <c r="C1146" s="34"/>
      <c r="D1146" s="34"/>
      <c r="E1146" s="34"/>
      <c r="F1146" s="34"/>
      <c r="G1146" s="34"/>
      <c r="H1146" s="34"/>
      <c r="I1146" s="34"/>
      <c r="J1146" s="34"/>
      <c r="K1146" s="34"/>
      <c r="L1146" s="34"/>
      <c r="M1146" s="34"/>
      <c r="N1146" s="34"/>
      <c r="O1146" s="34"/>
      <c r="P1146" s="34"/>
      <c r="Q1146" s="34"/>
      <c r="R1146" s="34"/>
      <c r="S1146" s="34"/>
      <c r="T1146" s="34"/>
    </row>
    <row r="1147" spans="1:20" x14ac:dyDescent="0.2">
      <c r="A1147" s="73"/>
      <c r="B1147" s="74"/>
      <c r="C1147" s="34"/>
      <c r="D1147" s="34"/>
      <c r="E1147" s="34"/>
      <c r="F1147" s="34"/>
      <c r="G1147" s="34"/>
      <c r="H1147" s="34"/>
      <c r="I1147" s="34"/>
      <c r="J1147" s="34"/>
      <c r="K1147" s="34"/>
      <c r="L1147" s="34"/>
      <c r="M1147" s="34"/>
      <c r="N1147" s="34"/>
      <c r="O1147" s="34"/>
      <c r="P1147" s="34"/>
      <c r="Q1147" s="34"/>
      <c r="R1147" s="34"/>
      <c r="S1147" s="34"/>
      <c r="T1147" s="34"/>
    </row>
    <row r="1148" spans="1:20" x14ac:dyDescent="0.2">
      <c r="A1148" s="73"/>
      <c r="B1148" s="74"/>
      <c r="C1148" s="34"/>
      <c r="D1148" s="34"/>
      <c r="E1148" s="34"/>
      <c r="F1148" s="34"/>
      <c r="G1148" s="34"/>
      <c r="H1148" s="34"/>
      <c r="I1148" s="34"/>
      <c r="J1148" s="34"/>
      <c r="K1148" s="34"/>
      <c r="L1148" s="34"/>
      <c r="M1148" s="34"/>
      <c r="N1148" s="34"/>
      <c r="O1148" s="34"/>
      <c r="P1148" s="34"/>
      <c r="Q1148" s="34"/>
      <c r="R1148" s="34"/>
      <c r="S1148" s="34"/>
      <c r="T1148" s="34"/>
    </row>
    <row r="1149" spans="1:20" x14ac:dyDescent="0.2">
      <c r="A1149" s="73"/>
      <c r="B1149" s="74"/>
      <c r="C1149" s="34"/>
      <c r="D1149" s="34"/>
      <c r="E1149" s="34"/>
      <c r="F1149" s="34"/>
      <c r="G1149" s="34"/>
      <c r="H1149" s="34"/>
      <c r="I1149" s="34"/>
      <c r="J1149" s="34"/>
      <c r="K1149" s="34"/>
      <c r="L1149" s="34"/>
      <c r="M1149" s="34"/>
      <c r="N1149" s="34"/>
      <c r="O1149" s="34"/>
      <c r="P1149" s="34"/>
      <c r="Q1149" s="34"/>
      <c r="R1149" s="34"/>
      <c r="S1149" s="34"/>
      <c r="T1149" s="34"/>
    </row>
    <row r="1150" spans="1:20" x14ac:dyDescent="0.2">
      <c r="A1150" s="73"/>
      <c r="B1150" s="74"/>
      <c r="C1150" s="34"/>
      <c r="D1150" s="34"/>
      <c r="E1150" s="34"/>
      <c r="F1150" s="34"/>
      <c r="G1150" s="34"/>
      <c r="H1150" s="34"/>
      <c r="I1150" s="34"/>
      <c r="J1150" s="34"/>
      <c r="K1150" s="34"/>
      <c r="L1150" s="34"/>
      <c r="M1150" s="34"/>
      <c r="N1150" s="34"/>
      <c r="O1150" s="34"/>
      <c r="P1150" s="34"/>
      <c r="Q1150" s="34"/>
      <c r="R1150" s="34"/>
      <c r="S1150" s="34"/>
      <c r="T1150" s="34"/>
    </row>
    <row r="1151" spans="1:20" x14ac:dyDescent="0.2">
      <c r="A1151" s="73"/>
      <c r="B1151" s="74"/>
      <c r="C1151" s="34"/>
      <c r="D1151" s="34"/>
      <c r="E1151" s="34"/>
      <c r="F1151" s="34"/>
      <c r="G1151" s="34"/>
      <c r="H1151" s="34"/>
      <c r="I1151" s="34"/>
      <c r="J1151" s="34"/>
      <c r="K1151" s="34"/>
      <c r="L1151" s="34"/>
      <c r="M1151" s="34"/>
      <c r="N1151" s="34"/>
      <c r="O1151" s="34"/>
      <c r="P1151" s="34"/>
      <c r="Q1151" s="34"/>
      <c r="R1151" s="34"/>
      <c r="S1151" s="34"/>
      <c r="T1151" s="34"/>
    </row>
    <row r="1152" spans="1:20" x14ac:dyDescent="0.2">
      <c r="A1152" s="73"/>
      <c r="B1152" s="74"/>
      <c r="C1152" s="34"/>
      <c r="D1152" s="34"/>
      <c r="E1152" s="34"/>
      <c r="F1152" s="34"/>
      <c r="G1152" s="34"/>
      <c r="H1152" s="34"/>
      <c r="I1152" s="34"/>
      <c r="J1152" s="34"/>
      <c r="K1152" s="34"/>
      <c r="L1152" s="34"/>
      <c r="M1152" s="34"/>
      <c r="N1152" s="34"/>
      <c r="O1152" s="34"/>
      <c r="P1152" s="34"/>
      <c r="Q1152" s="34"/>
      <c r="R1152" s="34"/>
      <c r="S1152" s="34"/>
      <c r="T1152" s="34"/>
    </row>
    <row r="1153" spans="1:20" x14ac:dyDescent="0.2">
      <c r="A1153" s="73"/>
      <c r="B1153" s="74"/>
      <c r="C1153" s="34"/>
      <c r="D1153" s="34"/>
      <c r="E1153" s="34"/>
      <c r="F1153" s="34"/>
      <c r="G1153" s="34"/>
      <c r="H1153" s="34"/>
      <c r="I1153" s="34"/>
      <c r="J1153" s="34"/>
      <c r="K1153" s="34"/>
      <c r="L1153" s="34"/>
      <c r="M1153" s="34"/>
      <c r="N1153" s="34"/>
      <c r="O1153" s="34"/>
      <c r="P1153" s="34"/>
      <c r="Q1153" s="34"/>
      <c r="R1153" s="34"/>
      <c r="S1153" s="34"/>
      <c r="T1153" s="34"/>
    </row>
    <row r="1154" spans="1:20" x14ac:dyDescent="0.2">
      <c r="A1154" s="73"/>
      <c r="B1154" s="74"/>
      <c r="C1154" s="34"/>
      <c r="D1154" s="34"/>
      <c r="E1154" s="34"/>
      <c r="F1154" s="34"/>
      <c r="G1154" s="34"/>
      <c r="H1154" s="34"/>
      <c r="I1154" s="34"/>
      <c r="J1154" s="34"/>
      <c r="K1154" s="34"/>
      <c r="L1154" s="34"/>
      <c r="M1154" s="34"/>
      <c r="N1154" s="34"/>
      <c r="O1154" s="34"/>
      <c r="P1154" s="34"/>
      <c r="Q1154" s="34"/>
      <c r="R1154" s="34"/>
      <c r="S1154" s="34"/>
      <c r="T1154" s="34"/>
    </row>
    <row r="1155" spans="1:20" x14ac:dyDescent="0.2">
      <c r="A1155" s="73"/>
      <c r="B1155" s="74"/>
      <c r="C1155" s="34"/>
      <c r="D1155" s="34"/>
      <c r="E1155" s="34"/>
      <c r="F1155" s="34"/>
      <c r="G1155" s="34"/>
      <c r="H1155" s="34"/>
      <c r="I1155" s="34"/>
      <c r="J1155" s="34"/>
      <c r="K1155" s="34"/>
      <c r="L1155" s="34"/>
      <c r="M1155" s="34"/>
      <c r="N1155" s="34"/>
      <c r="O1155" s="34"/>
      <c r="P1155" s="34"/>
      <c r="Q1155" s="34"/>
      <c r="R1155" s="34"/>
      <c r="S1155" s="34"/>
      <c r="T1155" s="34"/>
    </row>
    <row r="1156" spans="1:20" x14ac:dyDescent="0.2">
      <c r="A1156" s="73"/>
      <c r="B1156" s="74"/>
      <c r="C1156" s="34"/>
      <c r="D1156" s="34"/>
      <c r="E1156" s="34"/>
      <c r="F1156" s="34"/>
      <c r="G1156" s="34"/>
      <c r="H1156" s="34"/>
      <c r="I1156" s="34"/>
      <c r="J1156" s="34"/>
      <c r="K1156" s="34"/>
      <c r="L1156" s="34"/>
      <c r="M1156" s="34"/>
      <c r="N1156" s="34"/>
      <c r="O1156" s="34"/>
      <c r="P1156" s="34"/>
      <c r="Q1156" s="34"/>
      <c r="R1156" s="34"/>
      <c r="S1156" s="34"/>
      <c r="T1156" s="34"/>
    </row>
    <row r="1157" spans="1:20" x14ac:dyDescent="0.2">
      <c r="A1157" s="73"/>
      <c r="B1157" s="74"/>
      <c r="C1157" s="34"/>
      <c r="D1157" s="34"/>
      <c r="E1157" s="34"/>
      <c r="F1157" s="34"/>
      <c r="G1157" s="34"/>
      <c r="H1157" s="34"/>
      <c r="I1157" s="34"/>
      <c r="J1157" s="34"/>
      <c r="K1157" s="34"/>
      <c r="L1157" s="34"/>
      <c r="M1157" s="34"/>
      <c r="N1157" s="34"/>
      <c r="O1157" s="34"/>
      <c r="P1157" s="34"/>
      <c r="Q1157" s="34"/>
      <c r="R1157" s="34"/>
      <c r="S1157" s="34"/>
      <c r="T1157" s="34"/>
    </row>
    <row r="1158" spans="1:20" x14ac:dyDescent="0.2">
      <c r="A1158" s="73"/>
      <c r="B1158" s="74"/>
      <c r="C1158" s="34"/>
      <c r="D1158" s="34"/>
      <c r="E1158" s="34"/>
      <c r="F1158" s="34"/>
      <c r="G1158" s="34"/>
      <c r="H1158" s="34"/>
      <c r="I1158" s="34"/>
      <c r="J1158" s="34"/>
      <c r="K1158" s="34"/>
      <c r="L1158" s="34"/>
      <c r="M1158" s="34"/>
      <c r="N1158" s="34"/>
      <c r="O1158" s="34"/>
      <c r="P1158" s="34"/>
      <c r="Q1158" s="34"/>
      <c r="R1158" s="34"/>
      <c r="S1158" s="34"/>
      <c r="T1158" s="34"/>
    </row>
    <row r="1159" spans="1:20" x14ac:dyDescent="0.2">
      <c r="A1159" s="73"/>
      <c r="B1159" s="74" t="s">
        <v>0</v>
      </c>
      <c r="C1159" s="34"/>
      <c r="D1159" s="34"/>
      <c r="E1159" s="34"/>
      <c r="F1159" s="34"/>
      <c r="G1159" s="34"/>
      <c r="H1159" s="34"/>
      <c r="I1159" s="34"/>
      <c r="J1159" s="34"/>
      <c r="K1159" s="34"/>
      <c r="L1159" s="34"/>
      <c r="M1159" s="34"/>
      <c r="N1159" s="34"/>
      <c r="O1159" s="34"/>
      <c r="P1159" s="34"/>
      <c r="Q1159" s="34"/>
      <c r="R1159" s="34"/>
      <c r="S1159" s="34"/>
      <c r="T1159" s="34"/>
    </row>
    <row r="1160" spans="1:20" ht="15" x14ac:dyDescent="0.2">
      <c r="A1160" s="17"/>
      <c r="B1160" s="325" t="s">
        <v>20</v>
      </c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</row>
    <row r="1161" spans="1:20" x14ac:dyDescent="0.2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</row>
    <row r="1162" spans="1:20" x14ac:dyDescent="0.2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</row>
    <row r="1163" spans="1:20" ht="15" x14ac:dyDescent="0.2">
      <c r="A1163" s="17"/>
      <c r="B1163" s="17"/>
      <c r="C1163" s="15" t="s">
        <v>19</v>
      </c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</row>
    <row r="1164" spans="1:20" ht="15" x14ac:dyDescent="0.2">
      <c r="A1164" s="17"/>
      <c r="B1164" s="17"/>
      <c r="C1164" s="15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</row>
    <row r="1165" spans="1:20" x14ac:dyDescent="0.2">
      <c r="A1165" s="17"/>
      <c r="B1165" s="17"/>
      <c r="C1165" s="18" t="s">
        <v>18</v>
      </c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</row>
    <row r="1166" spans="1:20" x14ac:dyDescent="0.2">
      <c r="A1166" s="17"/>
      <c r="B1166" s="17"/>
      <c r="C1166" s="18" t="s">
        <v>17</v>
      </c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</row>
    <row r="1167" spans="1:20" x14ac:dyDescent="0.2">
      <c r="A1167" s="17"/>
      <c r="B1167" s="17"/>
      <c r="C1167" s="17" t="s">
        <v>16</v>
      </c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</row>
    <row r="1168" spans="1:20" x14ac:dyDescent="0.2">
      <c r="A1168" s="17"/>
      <c r="B1168" s="17"/>
      <c r="C1168" s="352" t="s">
        <v>15</v>
      </c>
      <c r="D1168" s="353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</row>
    <row r="1169" spans="1:20" x14ac:dyDescent="0.2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</row>
    <row r="1170" spans="1:20" ht="15" x14ac:dyDescent="0.2">
      <c r="A1170" s="17"/>
      <c r="B1170" s="17"/>
      <c r="C1170" s="15" t="s">
        <v>14</v>
      </c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</row>
    <row r="1171" spans="1:20" ht="15" x14ac:dyDescent="0.2">
      <c r="A1171" s="17"/>
      <c r="B1171" s="17"/>
      <c r="C1171" s="15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</row>
    <row r="1172" spans="1:20" x14ac:dyDescent="0.2">
      <c r="A1172" s="17"/>
      <c r="B1172" s="17"/>
      <c r="C1172" s="17" t="s">
        <v>13</v>
      </c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</row>
    <row r="1173" spans="1:20" x14ac:dyDescent="0.2">
      <c r="A1173" s="17"/>
      <c r="B1173" s="17"/>
      <c r="C1173" s="17" t="s">
        <v>12</v>
      </c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</row>
    <row r="1174" spans="1:20" x14ac:dyDescent="0.2">
      <c r="A1174" s="17"/>
      <c r="B1174" s="17"/>
      <c r="C1174" s="354" t="s">
        <v>11</v>
      </c>
      <c r="D1174" s="354"/>
      <c r="E1174" s="354"/>
      <c r="F1174" s="354"/>
      <c r="G1174" s="354"/>
      <c r="H1174" s="354"/>
      <c r="I1174" s="354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</row>
    <row r="1175" spans="1:20" x14ac:dyDescent="0.2">
      <c r="A1175" s="17"/>
      <c r="B1175" s="17"/>
      <c r="C1175" s="326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</row>
    <row r="1176" spans="1:20" x14ac:dyDescent="0.2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</row>
    <row r="1177" spans="1:20" x14ac:dyDescent="0.2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</row>
    <row r="1178" spans="1:20" x14ac:dyDescent="0.2">
      <c r="A1178" s="17"/>
      <c r="B1178" s="17"/>
      <c r="C1178" s="18" t="s">
        <v>10</v>
      </c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</row>
    <row r="1179" spans="1:20" x14ac:dyDescent="0.2">
      <c r="A1179" s="17"/>
      <c r="B1179" s="17"/>
      <c r="C1179" s="18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</row>
    <row r="1180" spans="1:20" x14ac:dyDescent="0.2">
      <c r="A1180" s="17"/>
      <c r="B1180" s="17"/>
      <c r="C1180" s="327" t="s">
        <v>9</v>
      </c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</row>
    <row r="1181" spans="1:20" x14ac:dyDescent="0.2">
      <c r="A1181" s="17"/>
      <c r="B1181" s="17"/>
      <c r="C1181" s="328" t="s">
        <v>8</v>
      </c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</row>
    <row r="1182" spans="1:20" x14ac:dyDescent="0.2">
      <c r="A1182" s="17"/>
      <c r="B1182" s="17"/>
      <c r="C1182" s="328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</row>
    <row r="1183" spans="1:20" x14ac:dyDescent="0.2">
      <c r="A1183" s="17"/>
      <c r="B1183" s="17"/>
      <c r="C1183" s="327" t="s">
        <v>7</v>
      </c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</row>
    <row r="1184" spans="1:20" x14ac:dyDescent="0.2">
      <c r="A1184" s="17"/>
      <c r="B1184" s="17"/>
      <c r="C1184" s="18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</row>
    <row r="1185" spans="1:20" x14ac:dyDescent="0.2">
      <c r="A1185" s="17"/>
      <c r="B1185" s="17"/>
      <c r="C1185" s="17" t="s">
        <v>6</v>
      </c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</row>
    <row r="1186" spans="1:20" x14ac:dyDescent="0.2">
      <c r="A1186" s="17"/>
      <c r="B1186" s="17"/>
      <c r="C1186" s="349" t="s">
        <v>5</v>
      </c>
      <c r="D1186" s="349"/>
      <c r="E1186" s="349"/>
      <c r="F1186" s="331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</row>
    <row r="1187" spans="1:20" x14ac:dyDescent="0.2">
      <c r="A1187" s="17"/>
      <c r="B1187" s="17"/>
      <c r="C1187" s="112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</row>
    <row r="1188" spans="1:20" ht="15" x14ac:dyDescent="0.2">
      <c r="A1188" s="17"/>
      <c r="B1188" s="17"/>
      <c r="C1188" s="15" t="s">
        <v>4</v>
      </c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</row>
    <row r="1189" spans="1:20" x14ac:dyDescent="0.2">
      <c r="A1189" s="17"/>
      <c r="B1189" s="17"/>
      <c r="C1189" s="18" t="s">
        <v>3</v>
      </c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</row>
    <row r="1190" spans="1:20" x14ac:dyDescent="0.2">
      <c r="A1190" s="17"/>
      <c r="B1190" s="17"/>
      <c r="C1190" s="18" t="s">
        <v>2</v>
      </c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</row>
    <row r="1191" spans="1:20" x14ac:dyDescent="0.2">
      <c r="A1191" s="17"/>
      <c r="B1191" s="17"/>
      <c r="C1191" s="17" t="s">
        <v>1</v>
      </c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</row>
    <row r="1192" spans="1:20" x14ac:dyDescent="0.2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</row>
    <row r="1193" spans="1:20" x14ac:dyDescent="0.2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</row>
    <row r="1194" spans="1:20" x14ac:dyDescent="0.2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</row>
    <row r="1195" spans="1:20" x14ac:dyDescent="0.2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</row>
    <row r="1196" spans="1:20" x14ac:dyDescent="0.2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</row>
    <row r="1197" spans="1:20" x14ac:dyDescent="0.2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</row>
    <row r="1198" spans="1:20" x14ac:dyDescent="0.2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</row>
    <row r="1199" spans="1:20" x14ac:dyDescent="0.2">
      <c r="A1199" s="17"/>
      <c r="B1199" s="113" t="s">
        <v>0</v>
      </c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</row>
    <row r="1200" spans="1:20" x14ac:dyDescent="0.2">
      <c r="A1200" s="34"/>
      <c r="B1200" s="34"/>
      <c r="C1200" s="34"/>
      <c r="D1200" s="34"/>
      <c r="E1200" s="34"/>
      <c r="F1200" s="34"/>
      <c r="G1200" s="34"/>
      <c r="H1200" s="34"/>
      <c r="I1200" s="34"/>
      <c r="J1200" s="34"/>
      <c r="K1200" s="34"/>
      <c r="L1200" s="34"/>
      <c r="M1200" s="34"/>
      <c r="N1200" s="34"/>
      <c r="O1200" s="34"/>
      <c r="P1200" s="34"/>
      <c r="Q1200" s="34"/>
      <c r="R1200" s="34"/>
      <c r="S1200" s="34"/>
      <c r="T1200" s="34"/>
    </row>
    <row r="1201" spans="1:20" x14ac:dyDescent="0.2">
      <c r="A1201" s="34"/>
      <c r="B1201" s="34"/>
      <c r="C1201" s="34"/>
      <c r="D1201" s="34"/>
      <c r="E1201" s="34"/>
      <c r="F1201" s="34"/>
      <c r="G1201" s="34"/>
      <c r="H1201" s="34"/>
      <c r="I1201" s="34"/>
      <c r="J1201" s="34"/>
      <c r="K1201" s="34"/>
      <c r="L1201" s="34"/>
      <c r="M1201" s="34"/>
      <c r="N1201" s="34"/>
      <c r="O1201" s="34"/>
      <c r="P1201" s="34"/>
      <c r="Q1201" s="34"/>
      <c r="R1201" s="34"/>
      <c r="S1201" s="34"/>
      <c r="T1201" s="34"/>
    </row>
    <row r="1202" spans="1:20" x14ac:dyDescent="0.2">
      <c r="A1202" s="34"/>
      <c r="B1202" s="34"/>
      <c r="C1202" s="34"/>
      <c r="D1202" s="34"/>
      <c r="E1202" s="34"/>
      <c r="F1202" s="34"/>
      <c r="G1202" s="34"/>
      <c r="H1202" s="34"/>
      <c r="I1202" s="34"/>
      <c r="J1202" s="34"/>
      <c r="K1202" s="34"/>
      <c r="L1202" s="34"/>
      <c r="M1202" s="34"/>
      <c r="N1202" s="34"/>
      <c r="O1202" s="34"/>
      <c r="P1202" s="34"/>
      <c r="Q1202" s="34"/>
      <c r="R1202" s="34"/>
      <c r="S1202" s="34"/>
      <c r="T1202" s="34"/>
    </row>
    <row r="1203" spans="1:20" x14ac:dyDescent="0.2">
      <c r="A1203" s="34"/>
      <c r="B1203" s="34"/>
      <c r="C1203" s="34"/>
      <c r="D1203" s="34"/>
      <c r="E1203" s="34"/>
      <c r="F1203" s="34"/>
      <c r="G1203" s="34"/>
      <c r="H1203" s="34"/>
      <c r="I1203" s="34"/>
      <c r="J1203" s="34"/>
      <c r="K1203" s="34"/>
      <c r="L1203" s="34"/>
      <c r="M1203" s="34"/>
      <c r="N1203" s="34"/>
      <c r="O1203" s="34"/>
      <c r="P1203" s="34"/>
      <c r="Q1203" s="34"/>
      <c r="R1203" s="34"/>
      <c r="S1203" s="34"/>
      <c r="T1203" s="34"/>
    </row>
    <row r="1204" spans="1:20" x14ac:dyDescent="0.2">
      <c r="A1204" s="34"/>
      <c r="B1204" s="34"/>
      <c r="C1204" s="34"/>
      <c r="D1204" s="34"/>
      <c r="E1204" s="34"/>
      <c r="F1204" s="34"/>
      <c r="G1204" s="34"/>
      <c r="H1204" s="34"/>
      <c r="I1204" s="34"/>
      <c r="J1204" s="34"/>
      <c r="K1204" s="34"/>
      <c r="L1204" s="34"/>
      <c r="M1204" s="34"/>
      <c r="N1204" s="34"/>
      <c r="O1204" s="34"/>
      <c r="P1204" s="34"/>
      <c r="Q1204" s="34"/>
      <c r="R1204" s="34"/>
      <c r="S1204" s="34"/>
      <c r="T1204" s="34"/>
    </row>
    <row r="1205" spans="1:20" x14ac:dyDescent="0.2">
      <c r="A1205" s="34"/>
      <c r="B1205" s="34"/>
      <c r="C1205" s="34"/>
      <c r="D1205" s="34"/>
      <c r="E1205" s="34"/>
      <c r="F1205" s="34"/>
      <c r="G1205" s="34"/>
      <c r="H1205" s="34"/>
      <c r="I1205" s="34"/>
      <c r="J1205" s="34"/>
      <c r="K1205" s="34"/>
      <c r="L1205" s="34"/>
      <c r="M1205" s="34"/>
      <c r="N1205" s="34"/>
      <c r="O1205" s="34"/>
      <c r="P1205" s="34"/>
      <c r="Q1205" s="34"/>
      <c r="R1205" s="34"/>
      <c r="S1205" s="34"/>
      <c r="T1205" s="34"/>
    </row>
    <row r="1206" spans="1:20" x14ac:dyDescent="0.2">
      <c r="A1206" s="34"/>
      <c r="B1206" s="34"/>
      <c r="C1206" s="34"/>
      <c r="D1206" s="34"/>
      <c r="E1206" s="34"/>
      <c r="F1206" s="34"/>
      <c r="G1206" s="34"/>
      <c r="H1206" s="34"/>
      <c r="I1206" s="34"/>
      <c r="J1206" s="34"/>
      <c r="K1206" s="34"/>
      <c r="L1206" s="34"/>
      <c r="M1206" s="34"/>
      <c r="N1206" s="34"/>
      <c r="O1206" s="34"/>
      <c r="P1206" s="34"/>
      <c r="Q1206" s="34"/>
      <c r="R1206" s="34"/>
      <c r="S1206" s="34"/>
      <c r="T1206" s="34"/>
    </row>
    <row r="1207" spans="1:20" x14ac:dyDescent="0.2">
      <c r="A1207" s="34"/>
      <c r="B1207" s="34"/>
      <c r="C1207" s="34"/>
      <c r="D1207" s="34"/>
      <c r="E1207" s="34"/>
      <c r="F1207" s="34"/>
      <c r="G1207" s="34"/>
      <c r="H1207" s="34"/>
      <c r="I1207" s="34"/>
      <c r="J1207" s="34"/>
      <c r="K1207" s="34"/>
      <c r="L1207" s="34"/>
      <c r="M1207" s="34"/>
      <c r="N1207" s="34"/>
      <c r="O1207" s="34"/>
      <c r="P1207" s="34"/>
      <c r="Q1207" s="34"/>
      <c r="R1207" s="34"/>
      <c r="S1207" s="34"/>
      <c r="T1207" s="34"/>
    </row>
    <row r="1208" spans="1:20" x14ac:dyDescent="0.2">
      <c r="A1208" s="34"/>
      <c r="B1208" s="34"/>
      <c r="C1208" s="34"/>
      <c r="D1208" s="34"/>
      <c r="E1208" s="34"/>
      <c r="F1208" s="34"/>
      <c r="G1208" s="34"/>
      <c r="H1208" s="34"/>
      <c r="I1208" s="34"/>
      <c r="J1208" s="34"/>
      <c r="K1208" s="34"/>
      <c r="L1208" s="34"/>
      <c r="M1208" s="34"/>
      <c r="N1208" s="34"/>
      <c r="O1208" s="34"/>
      <c r="P1208" s="34"/>
      <c r="Q1208" s="34"/>
      <c r="R1208" s="34"/>
      <c r="S1208" s="34"/>
      <c r="T1208" s="34"/>
    </row>
    <row r="1209" spans="1:20" x14ac:dyDescent="0.2">
      <c r="A1209" s="34"/>
      <c r="B1209" s="34"/>
      <c r="C1209" s="34"/>
      <c r="D1209" s="34"/>
      <c r="E1209" s="34"/>
      <c r="F1209" s="34"/>
      <c r="G1209" s="34"/>
      <c r="H1209" s="34"/>
      <c r="I1209" s="34"/>
      <c r="J1209" s="34"/>
      <c r="K1209" s="34"/>
      <c r="L1209" s="34"/>
      <c r="M1209" s="34"/>
      <c r="N1209" s="34"/>
      <c r="O1209" s="34"/>
      <c r="P1209" s="34"/>
      <c r="Q1209" s="34"/>
      <c r="R1209" s="34"/>
      <c r="S1209" s="34"/>
      <c r="T1209" s="34"/>
    </row>
    <row r="1210" spans="1:20" x14ac:dyDescent="0.2">
      <c r="A1210" s="34"/>
      <c r="B1210" s="34"/>
      <c r="C1210" s="34"/>
      <c r="D1210" s="34"/>
      <c r="E1210" s="34"/>
      <c r="F1210" s="34"/>
      <c r="G1210" s="34"/>
      <c r="H1210" s="34"/>
      <c r="I1210" s="34"/>
      <c r="J1210" s="34"/>
      <c r="K1210" s="34"/>
      <c r="L1210" s="34"/>
      <c r="M1210" s="34"/>
      <c r="N1210" s="34"/>
      <c r="O1210" s="34"/>
      <c r="P1210" s="34"/>
      <c r="Q1210" s="34"/>
      <c r="R1210" s="34"/>
      <c r="S1210" s="34"/>
      <c r="T1210" s="34"/>
    </row>
    <row r="1211" spans="1:20" x14ac:dyDescent="0.2">
      <c r="A1211" s="34"/>
      <c r="B1211" s="34"/>
      <c r="C1211" s="34"/>
      <c r="D1211" s="34"/>
      <c r="E1211" s="34"/>
      <c r="F1211" s="34"/>
      <c r="G1211" s="34"/>
      <c r="H1211" s="34"/>
      <c r="I1211" s="34"/>
      <c r="J1211" s="34"/>
      <c r="K1211" s="34"/>
      <c r="L1211" s="34"/>
      <c r="M1211" s="34"/>
      <c r="N1211" s="34"/>
      <c r="O1211" s="34"/>
      <c r="P1211" s="34"/>
      <c r="Q1211" s="34"/>
      <c r="R1211" s="34"/>
      <c r="S1211" s="34"/>
      <c r="T1211" s="34"/>
    </row>
    <row r="1212" spans="1:20" x14ac:dyDescent="0.2">
      <c r="A1212" s="34"/>
      <c r="B1212" s="34"/>
      <c r="C1212" s="34"/>
      <c r="D1212" s="34"/>
      <c r="E1212" s="34"/>
      <c r="F1212" s="34"/>
      <c r="G1212" s="34"/>
      <c r="H1212" s="34"/>
      <c r="I1212" s="34"/>
      <c r="J1212" s="34"/>
      <c r="K1212" s="34"/>
      <c r="L1212" s="34"/>
      <c r="M1212" s="34"/>
      <c r="N1212" s="34"/>
      <c r="O1212" s="34"/>
      <c r="P1212" s="34"/>
      <c r="Q1212" s="34"/>
      <c r="R1212" s="34"/>
      <c r="S1212" s="34"/>
      <c r="T1212" s="34"/>
    </row>
    <row r="1213" spans="1:20" x14ac:dyDescent="0.2">
      <c r="A1213" s="34"/>
      <c r="B1213" s="34"/>
      <c r="C1213" s="34"/>
      <c r="D1213" s="34"/>
      <c r="E1213" s="34"/>
      <c r="F1213" s="34"/>
      <c r="G1213" s="34"/>
      <c r="H1213" s="34"/>
      <c r="I1213" s="34"/>
      <c r="J1213" s="34"/>
      <c r="K1213" s="34"/>
      <c r="L1213" s="34"/>
      <c r="M1213" s="34"/>
      <c r="N1213" s="34"/>
      <c r="O1213" s="34"/>
      <c r="P1213" s="34"/>
      <c r="Q1213" s="34"/>
      <c r="R1213" s="34"/>
      <c r="S1213" s="34"/>
      <c r="T1213" s="34"/>
    </row>
    <row r="1214" spans="1:20" x14ac:dyDescent="0.2">
      <c r="A1214" s="34"/>
      <c r="B1214" s="34"/>
      <c r="C1214" s="34"/>
      <c r="D1214" s="34"/>
      <c r="E1214" s="34"/>
      <c r="F1214" s="34"/>
      <c r="G1214" s="34"/>
      <c r="H1214" s="34"/>
      <c r="I1214" s="34"/>
      <c r="J1214" s="34"/>
      <c r="K1214" s="34"/>
      <c r="L1214" s="34"/>
      <c r="M1214" s="34"/>
      <c r="N1214" s="34"/>
      <c r="O1214" s="34"/>
      <c r="P1214" s="34"/>
      <c r="Q1214" s="34"/>
      <c r="R1214" s="34"/>
      <c r="S1214" s="34"/>
      <c r="T1214" s="34"/>
    </row>
    <row r="1215" spans="1:20" x14ac:dyDescent="0.2">
      <c r="A1215" s="34"/>
      <c r="B1215" s="34"/>
      <c r="C1215" s="34"/>
      <c r="D1215" s="34"/>
      <c r="E1215" s="34"/>
      <c r="F1215" s="34"/>
      <c r="G1215" s="34"/>
      <c r="H1215" s="34"/>
      <c r="I1215" s="34"/>
      <c r="J1215" s="34"/>
      <c r="K1215" s="34"/>
      <c r="L1215" s="34"/>
      <c r="M1215" s="34"/>
      <c r="N1215" s="34"/>
      <c r="O1215" s="34"/>
      <c r="P1215" s="34"/>
      <c r="Q1215" s="34"/>
      <c r="R1215" s="34"/>
      <c r="S1215" s="34"/>
      <c r="T1215" s="34"/>
    </row>
    <row r="1216" spans="1:20" x14ac:dyDescent="0.2">
      <c r="A1216" s="34"/>
      <c r="B1216" s="34"/>
      <c r="C1216" s="34"/>
      <c r="D1216" s="34"/>
      <c r="E1216" s="34"/>
      <c r="F1216" s="34"/>
      <c r="G1216" s="34"/>
      <c r="H1216" s="34"/>
      <c r="I1216" s="34"/>
      <c r="J1216" s="34"/>
      <c r="K1216" s="34"/>
      <c r="L1216" s="34"/>
      <c r="M1216" s="34"/>
      <c r="N1216" s="34"/>
      <c r="O1216" s="34"/>
      <c r="P1216" s="34"/>
      <c r="Q1216" s="34"/>
      <c r="R1216" s="34"/>
      <c r="S1216" s="34"/>
      <c r="T1216" s="34"/>
    </row>
    <row r="1217" spans="1:20" x14ac:dyDescent="0.2">
      <c r="A1217" s="34"/>
      <c r="B1217" s="34"/>
      <c r="C1217" s="34"/>
      <c r="D1217" s="34"/>
      <c r="E1217" s="34"/>
      <c r="F1217" s="34"/>
      <c r="G1217" s="34"/>
      <c r="H1217" s="34"/>
      <c r="I1217" s="34"/>
      <c r="J1217" s="34"/>
      <c r="K1217" s="34"/>
      <c r="L1217" s="34"/>
      <c r="M1217" s="34"/>
      <c r="N1217" s="34"/>
      <c r="O1217" s="34"/>
      <c r="P1217" s="34"/>
      <c r="Q1217" s="34"/>
      <c r="R1217" s="34"/>
      <c r="S1217" s="34"/>
      <c r="T1217" s="34"/>
    </row>
    <row r="1218" spans="1:20" x14ac:dyDescent="0.2">
      <c r="A1218" s="34"/>
      <c r="B1218" s="34"/>
      <c r="C1218" s="34"/>
      <c r="D1218" s="34"/>
      <c r="E1218" s="34"/>
      <c r="F1218" s="34"/>
      <c r="G1218" s="34"/>
      <c r="H1218" s="34"/>
      <c r="I1218" s="34"/>
      <c r="J1218" s="34"/>
      <c r="K1218" s="34"/>
      <c r="L1218" s="34"/>
      <c r="M1218" s="34"/>
      <c r="N1218" s="34"/>
      <c r="O1218" s="34"/>
      <c r="P1218" s="34"/>
      <c r="Q1218" s="34"/>
      <c r="R1218" s="34"/>
      <c r="S1218" s="34"/>
      <c r="T1218" s="34"/>
    </row>
    <row r="1219" spans="1:20" x14ac:dyDescent="0.2">
      <c r="A1219" s="34"/>
      <c r="B1219" s="34"/>
      <c r="C1219" s="34"/>
      <c r="D1219" s="34"/>
      <c r="E1219" s="34"/>
      <c r="F1219" s="34"/>
      <c r="G1219" s="34"/>
      <c r="H1219" s="34"/>
      <c r="I1219" s="34"/>
      <c r="J1219" s="34"/>
      <c r="K1219" s="34"/>
      <c r="L1219" s="34"/>
      <c r="M1219" s="34"/>
      <c r="N1219" s="34"/>
      <c r="O1219" s="34"/>
      <c r="P1219" s="34"/>
      <c r="Q1219" s="34"/>
      <c r="R1219" s="34"/>
      <c r="S1219" s="34"/>
      <c r="T1219" s="34"/>
    </row>
    <row r="1220" spans="1:20" x14ac:dyDescent="0.2">
      <c r="A1220" s="34"/>
      <c r="B1220" s="34"/>
      <c r="C1220" s="34"/>
      <c r="D1220" s="34"/>
      <c r="E1220" s="34"/>
      <c r="F1220" s="34"/>
      <c r="G1220" s="34"/>
      <c r="H1220" s="34"/>
      <c r="I1220" s="34"/>
      <c r="J1220" s="34"/>
      <c r="K1220" s="34"/>
      <c r="L1220" s="34"/>
      <c r="M1220" s="34"/>
      <c r="N1220" s="34"/>
      <c r="O1220" s="34"/>
      <c r="P1220" s="34"/>
      <c r="Q1220" s="34"/>
      <c r="R1220" s="34"/>
      <c r="S1220" s="34"/>
      <c r="T1220" s="34"/>
    </row>
    <row r="1221" spans="1:20" x14ac:dyDescent="0.2">
      <c r="A1221" s="34"/>
      <c r="B1221" s="34"/>
      <c r="C1221" s="34"/>
      <c r="D1221" s="34"/>
      <c r="E1221" s="34"/>
      <c r="F1221" s="34"/>
      <c r="G1221" s="34"/>
      <c r="H1221" s="34"/>
      <c r="I1221" s="34"/>
      <c r="J1221" s="34"/>
      <c r="K1221" s="34"/>
      <c r="L1221" s="34"/>
      <c r="M1221" s="34"/>
      <c r="N1221" s="34"/>
      <c r="O1221" s="34"/>
      <c r="P1221" s="34"/>
      <c r="Q1221" s="34"/>
      <c r="R1221" s="34"/>
      <c r="S1221" s="34"/>
      <c r="T1221" s="34"/>
    </row>
    <row r="1222" spans="1:20" x14ac:dyDescent="0.2">
      <c r="A1222" s="34"/>
      <c r="B1222" s="34"/>
      <c r="C1222" s="34"/>
      <c r="D1222" s="34"/>
      <c r="E1222" s="34"/>
      <c r="F1222" s="34"/>
      <c r="G1222" s="34"/>
      <c r="H1222" s="34"/>
      <c r="I1222" s="34"/>
      <c r="J1222" s="34"/>
      <c r="K1222" s="34"/>
      <c r="L1222" s="34"/>
      <c r="M1222" s="34"/>
      <c r="N1222" s="34"/>
      <c r="O1222" s="34"/>
      <c r="P1222" s="34"/>
      <c r="Q1222" s="34"/>
      <c r="R1222" s="34"/>
      <c r="S1222" s="34"/>
      <c r="T1222" s="34"/>
    </row>
    <row r="1223" spans="1:20" x14ac:dyDescent="0.2">
      <c r="A1223" s="34"/>
      <c r="B1223" s="34"/>
      <c r="C1223" s="34"/>
      <c r="D1223" s="34"/>
      <c r="E1223" s="34"/>
      <c r="F1223" s="34"/>
      <c r="G1223" s="34"/>
      <c r="H1223" s="34"/>
      <c r="I1223" s="34"/>
      <c r="J1223" s="34"/>
      <c r="K1223" s="34"/>
      <c r="L1223" s="34"/>
      <c r="M1223" s="34"/>
      <c r="N1223" s="34"/>
      <c r="O1223" s="34"/>
      <c r="P1223" s="34"/>
      <c r="Q1223" s="34"/>
      <c r="R1223" s="34"/>
      <c r="S1223" s="34"/>
      <c r="T1223" s="34"/>
    </row>
    <row r="1224" spans="1:20" x14ac:dyDescent="0.2">
      <c r="A1224" s="34"/>
      <c r="B1224" s="34"/>
      <c r="C1224" s="34"/>
      <c r="D1224" s="34"/>
      <c r="E1224" s="34"/>
      <c r="F1224" s="34"/>
      <c r="G1224" s="34"/>
      <c r="H1224" s="34"/>
      <c r="I1224" s="34"/>
      <c r="J1224" s="34"/>
      <c r="K1224" s="34"/>
      <c r="L1224" s="34"/>
      <c r="M1224" s="34"/>
      <c r="N1224" s="34"/>
      <c r="O1224" s="34"/>
      <c r="P1224" s="34"/>
      <c r="Q1224" s="34"/>
      <c r="R1224" s="34"/>
      <c r="S1224" s="34"/>
      <c r="T1224" s="34"/>
    </row>
    <row r="1225" spans="1:20" x14ac:dyDescent="0.2">
      <c r="A1225" s="34"/>
      <c r="B1225" s="34"/>
      <c r="C1225" s="34"/>
      <c r="D1225" s="34"/>
      <c r="E1225" s="34"/>
      <c r="F1225" s="34"/>
      <c r="G1225" s="34"/>
      <c r="H1225" s="34"/>
      <c r="I1225" s="34"/>
      <c r="J1225" s="34"/>
      <c r="K1225" s="34"/>
      <c r="L1225" s="34"/>
      <c r="M1225" s="34"/>
      <c r="N1225" s="34"/>
      <c r="O1225" s="34"/>
      <c r="P1225" s="34"/>
      <c r="Q1225" s="34"/>
      <c r="R1225" s="34"/>
      <c r="S1225" s="34"/>
      <c r="T1225" s="34"/>
    </row>
    <row r="1226" spans="1:20" x14ac:dyDescent="0.2">
      <c r="A1226" s="34"/>
      <c r="B1226" s="34"/>
      <c r="C1226" s="34"/>
      <c r="D1226" s="34"/>
      <c r="E1226" s="34"/>
      <c r="F1226" s="34"/>
      <c r="G1226" s="34"/>
      <c r="H1226" s="34"/>
      <c r="I1226" s="34"/>
      <c r="J1226" s="34"/>
      <c r="K1226" s="34"/>
      <c r="L1226" s="34"/>
      <c r="M1226" s="34"/>
      <c r="N1226" s="34"/>
      <c r="O1226" s="34"/>
      <c r="P1226" s="34"/>
      <c r="Q1226" s="34"/>
      <c r="R1226" s="34"/>
      <c r="S1226" s="34"/>
      <c r="T1226" s="34"/>
    </row>
    <row r="1227" spans="1:20" x14ac:dyDescent="0.2">
      <c r="A1227" s="34"/>
      <c r="B1227" s="34"/>
      <c r="C1227" s="34"/>
      <c r="D1227" s="34"/>
      <c r="E1227" s="34"/>
      <c r="F1227" s="34"/>
      <c r="G1227" s="34"/>
      <c r="H1227" s="34"/>
      <c r="I1227" s="34"/>
      <c r="J1227" s="34"/>
      <c r="K1227" s="34"/>
      <c r="L1227" s="34"/>
      <c r="M1227" s="34"/>
      <c r="N1227" s="34"/>
      <c r="O1227" s="34"/>
      <c r="P1227" s="34"/>
      <c r="Q1227" s="34"/>
      <c r="R1227" s="34"/>
      <c r="S1227" s="34"/>
      <c r="T1227" s="34"/>
    </row>
    <row r="1228" spans="1:20" x14ac:dyDescent="0.2">
      <c r="A1228" s="34"/>
      <c r="B1228" s="34"/>
      <c r="C1228" s="34"/>
      <c r="D1228" s="34"/>
      <c r="E1228" s="34"/>
      <c r="F1228" s="34"/>
      <c r="G1228" s="34"/>
      <c r="H1228" s="34"/>
      <c r="I1228" s="34"/>
      <c r="J1228" s="34"/>
      <c r="K1228" s="34"/>
      <c r="L1228" s="34"/>
      <c r="M1228" s="34"/>
      <c r="N1228" s="34"/>
      <c r="O1228" s="34"/>
      <c r="P1228" s="34"/>
      <c r="Q1228" s="34"/>
      <c r="R1228" s="34"/>
      <c r="S1228" s="34"/>
      <c r="T1228" s="34"/>
    </row>
    <row r="1229" spans="1:20" x14ac:dyDescent="0.2">
      <c r="A1229" s="34"/>
      <c r="B1229" s="34"/>
      <c r="C1229" s="34"/>
      <c r="D1229" s="34"/>
      <c r="E1229" s="34"/>
      <c r="F1229" s="34"/>
      <c r="G1229" s="34"/>
      <c r="H1229" s="34"/>
      <c r="I1229" s="34"/>
      <c r="J1229" s="34"/>
      <c r="K1229" s="34"/>
      <c r="L1229" s="34"/>
      <c r="M1229" s="34"/>
      <c r="N1229" s="34"/>
      <c r="O1229" s="34"/>
      <c r="P1229" s="34"/>
      <c r="Q1229" s="34"/>
      <c r="R1229" s="34"/>
      <c r="S1229" s="34"/>
      <c r="T1229" s="34"/>
    </row>
    <row r="1230" spans="1:20" x14ac:dyDescent="0.2">
      <c r="A1230" s="34"/>
      <c r="B1230" s="34"/>
      <c r="C1230" s="34"/>
      <c r="D1230" s="34"/>
      <c r="E1230" s="34"/>
      <c r="F1230" s="34"/>
      <c r="G1230" s="34"/>
      <c r="H1230" s="34"/>
      <c r="I1230" s="34"/>
      <c r="J1230" s="34"/>
      <c r="K1230" s="34"/>
      <c r="L1230" s="34"/>
      <c r="M1230" s="34"/>
      <c r="N1230" s="34"/>
      <c r="O1230" s="34"/>
      <c r="P1230" s="34"/>
      <c r="Q1230" s="34"/>
      <c r="R1230" s="34"/>
      <c r="S1230" s="34"/>
      <c r="T1230" s="34"/>
    </row>
    <row r="1231" spans="1:20" x14ac:dyDescent="0.2">
      <c r="A1231" s="34"/>
      <c r="B1231" s="34"/>
      <c r="C1231" s="34"/>
      <c r="D1231" s="34"/>
      <c r="E1231" s="34"/>
      <c r="F1231" s="34"/>
      <c r="G1231" s="34"/>
      <c r="H1231" s="34"/>
      <c r="I1231" s="34"/>
      <c r="J1231" s="34"/>
      <c r="K1231" s="34"/>
      <c r="L1231" s="34"/>
      <c r="M1231" s="34"/>
      <c r="N1231" s="34"/>
      <c r="O1231" s="34"/>
      <c r="P1231" s="34"/>
      <c r="Q1231" s="34"/>
      <c r="R1231" s="34"/>
      <c r="S1231" s="34"/>
      <c r="T1231" s="34"/>
    </row>
    <row r="1232" spans="1:20" x14ac:dyDescent="0.2">
      <c r="A1232" s="34"/>
      <c r="B1232" s="34"/>
      <c r="C1232" s="34"/>
      <c r="D1232" s="34"/>
      <c r="E1232" s="34"/>
      <c r="F1232" s="34"/>
      <c r="G1232" s="34"/>
      <c r="H1232" s="34"/>
      <c r="I1232" s="34"/>
      <c r="J1232" s="34"/>
      <c r="K1232" s="34"/>
      <c r="L1232" s="34"/>
      <c r="M1232" s="34"/>
      <c r="N1232" s="34"/>
      <c r="O1232" s="34"/>
      <c r="P1232" s="34"/>
      <c r="Q1232" s="34"/>
      <c r="R1232" s="34"/>
      <c r="S1232" s="34"/>
      <c r="T1232" s="34"/>
    </row>
    <row r="1233" spans="1:20" x14ac:dyDescent="0.2">
      <c r="A1233" s="34"/>
      <c r="B1233" s="34"/>
      <c r="C1233" s="34"/>
      <c r="D1233" s="34"/>
      <c r="E1233" s="34"/>
      <c r="F1233" s="34"/>
      <c r="G1233" s="34"/>
      <c r="H1233" s="34"/>
      <c r="I1233" s="34"/>
      <c r="J1233" s="34"/>
      <c r="K1233" s="34"/>
      <c r="L1233" s="34"/>
      <c r="M1233" s="34"/>
      <c r="N1233" s="34"/>
      <c r="O1233" s="34"/>
      <c r="P1233" s="34"/>
      <c r="Q1233" s="34"/>
      <c r="R1233" s="34"/>
      <c r="S1233" s="34"/>
      <c r="T1233" s="34"/>
    </row>
    <row r="1234" spans="1:20" x14ac:dyDescent="0.2">
      <c r="A1234" s="34"/>
      <c r="B1234" s="34"/>
      <c r="C1234" s="34"/>
      <c r="D1234" s="34"/>
      <c r="E1234" s="34"/>
      <c r="F1234" s="34"/>
      <c r="G1234" s="34"/>
      <c r="H1234" s="34"/>
      <c r="I1234" s="34"/>
      <c r="J1234" s="34"/>
      <c r="K1234" s="34"/>
      <c r="L1234" s="34"/>
      <c r="M1234" s="34"/>
      <c r="N1234" s="34"/>
      <c r="O1234" s="34"/>
      <c r="P1234" s="34"/>
      <c r="Q1234" s="34"/>
      <c r="R1234" s="34"/>
      <c r="S1234" s="34"/>
      <c r="T1234" s="34"/>
    </row>
    <row r="1235" spans="1:20" x14ac:dyDescent="0.2">
      <c r="A1235" s="34"/>
      <c r="B1235" s="34"/>
      <c r="C1235" s="34"/>
      <c r="D1235" s="34"/>
      <c r="E1235" s="34"/>
      <c r="F1235" s="34"/>
      <c r="G1235" s="34"/>
      <c r="H1235" s="34"/>
      <c r="I1235" s="34"/>
      <c r="J1235" s="34"/>
      <c r="K1235" s="34"/>
      <c r="L1235" s="34"/>
      <c r="M1235" s="34"/>
      <c r="N1235" s="34"/>
      <c r="O1235" s="34"/>
      <c r="P1235" s="34"/>
      <c r="Q1235" s="34"/>
      <c r="R1235" s="34"/>
      <c r="S1235" s="34"/>
      <c r="T1235" s="34"/>
    </row>
    <row r="1236" spans="1:20" x14ac:dyDescent="0.2">
      <c r="A1236" s="34"/>
      <c r="B1236" s="34"/>
      <c r="C1236" s="34"/>
      <c r="D1236" s="34"/>
      <c r="E1236" s="34"/>
      <c r="F1236" s="34"/>
      <c r="G1236" s="34"/>
      <c r="H1236" s="34"/>
      <c r="I1236" s="34"/>
      <c r="J1236" s="34"/>
      <c r="K1236" s="34"/>
      <c r="L1236" s="34"/>
      <c r="M1236" s="34"/>
      <c r="N1236" s="34"/>
      <c r="O1236" s="34"/>
      <c r="P1236" s="34"/>
      <c r="Q1236" s="34"/>
      <c r="R1236" s="34"/>
      <c r="S1236" s="34"/>
      <c r="T1236" s="34"/>
    </row>
    <row r="1237" spans="1:20" x14ac:dyDescent="0.2">
      <c r="A1237" s="34"/>
      <c r="B1237" s="34"/>
      <c r="C1237" s="34"/>
      <c r="D1237" s="34"/>
      <c r="E1237" s="34"/>
      <c r="F1237" s="34"/>
      <c r="G1237" s="34"/>
      <c r="H1237" s="34"/>
      <c r="I1237" s="34"/>
      <c r="J1237" s="34"/>
      <c r="K1237" s="34"/>
      <c r="L1237" s="34"/>
      <c r="M1237" s="34"/>
      <c r="N1237" s="34"/>
      <c r="O1237" s="34"/>
      <c r="P1237" s="34"/>
      <c r="Q1237" s="34"/>
      <c r="R1237" s="34"/>
      <c r="S1237" s="34"/>
      <c r="T1237" s="34"/>
    </row>
    <row r="1238" spans="1:20" x14ac:dyDescent="0.2">
      <c r="A1238" s="34"/>
      <c r="B1238" s="34"/>
      <c r="C1238" s="34"/>
      <c r="D1238" s="34"/>
      <c r="E1238" s="34"/>
      <c r="F1238" s="34"/>
      <c r="G1238" s="34"/>
      <c r="H1238" s="34"/>
      <c r="I1238" s="34"/>
      <c r="J1238" s="34"/>
      <c r="K1238" s="34"/>
      <c r="L1238" s="34"/>
      <c r="M1238" s="34"/>
      <c r="N1238" s="34"/>
      <c r="O1238" s="34"/>
      <c r="P1238" s="34"/>
      <c r="Q1238" s="34"/>
      <c r="R1238" s="34"/>
      <c r="S1238" s="34"/>
      <c r="T1238" s="34"/>
    </row>
    <row r="1239" spans="1:20" x14ac:dyDescent="0.2">
      <c r="A1239" s="34"/>
      <c r="B1239" s="34"/>
      <c r="C1239" s="34"/>
      <c r="D1239" s="34"/>
      <c r="E1239" s="34"/>
      <c r="F1239" s="34"/>
      <c r="G1239" s="34"/>
      <c r="H1239" s="34"/>
      <c r="I1239" s="34"/>
      <c r="J1239" s="34"/>
      <c r="K1239" s="34"/>
      <c r="L1239" s="34"/>
      <c r="M1239" s="34"/>
      <c r="N1239" s="34"/>
      <c r="O1239" s="34"/>
      <c r="P1239" s="34"/>
      <c r="Q1239" s="34"/>
      <c r="R1239" s="34"/>
      <c r="S1239" s="34"/>
      <c r="T1239" s="34"/>
    </row>
  </sheetData>
  <mergeCells count="66">
    <mergeCell ref="B8:P8"/>
    <mergeCell ref="B9:P9"/>
    <mergeCell ref="B10:P10"/>
    <mergeCell ref="B4:P4"/>
    <mergeCell ref="B5:P5"/>
    <mergeCell ref="B6:P6"/>
    <mergeCell ref="B7:P7"/>
    <mergeCell ref="B1:P1"/>
    <mergeCell ref="B2:P2"/>
    <mergeCell ref="B3:P3"/>
    <mergeCell ref="B11:P11"/>
    <mergeCell ref="B12:P12"/>
    <mergeCell ref="B13:P13"/>
    <mergeCell ref="M681:N681"/>
    <mergeCell ref="E801:F801"/>
    <mergeCell ref="G801:H801"/>
    <mergeCell ref="I801:J801"/>
    <mergeCell ref="F641:G641"/>
    <mergeCell ref="H641:J641"/>
    <mergeCell ref="I642:J642"/>
    <mergeCell ref="B16:P16"/>
    <mergeCell ref="B14:P14"/>
    <mergeCell ref="B31:P31"/>
    <mergeCell ref="B30:P30"/>
    <mergeCell ref="G121:H121"/>
    <mergeCell ref="E121:F121"/>
    <mergeCell ref="G681:H681"/>
    <mergeCell ref="J681:K681"/>
    <mergeCell ref="C1186:E1186"/>
    <mergeCell ref="D641:E641"/>
    <mergeCell ref="C967:G967"/>
    <mergeCell ref="C1041:D1041"/>
    <mergeCell ref="C1168:D1168"/>
    <mergeCell ref="C1174:I1174"/>
    <mergeCell ref="B1120:H1120"/>
    <mergeCell ref="B1121:B1122"/>
    <mergeCell ref="C1121:C1122"/>
    <mergeCell ref="D1121:F1121"/>
    <mergeCell ref="G1121:G1122"/>
    <mergeCell ref="H1121:H1122"/>
    <mergeCell ref="B1081:B1082"/>
    <mergeCell ref="C1081:E1081"/>
    <mergeCell ref="E1041:F1041"/>
    <mergeCell ref="G1041:H1041"/>
    <mergeCell ref="F1081:F1082"/>
    <mergeCell ref="G1081:G1082"/>
    <mergeCell ref="H1081:H1082"/>
    <mergeCell ref="B27:P27"/>
    <mergeCell ref="B15:P15"/>
    <mergeCell ref="B17:P17"/>
    <mergeCell ref="B18:P18"/>
    <mergeCell ref="B19:P19"/>
    <mergeCell ref="B20:P20"/>
    <mergeCell ref="B21:P21"/>
    <mergeCell ref="B22:P22"/>
    <mergeCell ref="B23:P23"/>
    <mergeCell ref="B24:P24"/>
    <mergeCell ref="B25:P25"/>
    <mergeCell ref="B26:P26"/>
    <mergeCell ref="B28:P28"/>
    <mergeCell ref="B29:P29"/>
    <mergeCell ref="B482:C482"/>
    <mergeCell ref="B483:C483"/>
    <mergeCell ref="B484:C484"/>
    <mergeCell ref="B365:E365"/>
    <mergeCell ref="C121:D121"/>
  </mergeCells>
  <hyperlinks>
    <hyperlink ref="B79" location="Anfang" display="Zurück"/>
    <hyperlink ref="B119" location="Anfang" display="Zurück"/>
    <hyperlink ref="B159" location="Anfang" display="Zurück"/>
    <hyperlink ref="B239" location="Anfang" display="Zurück"/>
    <hyperlink ref="B279" location="Anfang" display="Zurück"/>
    <hyperlink ref="B319" location="Anfang" display="Zurück"/>
    <hyperlink ref="B399" location="Anfang" display="Zurück"/>
    <hyperlink ref="B559" location="Anfang" display="Zurück"/>
    <hyperlink ref="B759" location="Anfang" display="Zurück"/>
    <hyperlink ref="B479" location="Anfang" display="Zurück"/>
    <hyperlink ref="B839" location="Anfang" display="Zurück"/>
    <hyperlink ref="B879" location="Anfang" display="Zurück"/>
    <hyperlink ref="B919" location="Anfang" display="Zurück"/>
    <hyperlink ref="B16" location="TB_18_19!b479" display="TB_18_19!b479"/>
    <hyperlink ref="B19" location="TB_18_19!b599" display="TB_18_19!b599"/>
    <hyperlink ref="B21" location="TB_18_19!b719" display="TB_18_19!b719"/>
    <hyperlink ref="B23" location="'TB aktuell'!Sprungziel14" display="Tab. 5: Nutzung und Verteilung aktiver SIM-Karten"/>
    <hyperlink ref="B24" location="TB_18_19!b959" display="TB_18_19!b959"/>
    <hyperlink ref="B199" location="Anfang" display="Zurück"/>
    <hyperlink ref="B359" location="Anfang" display="Zurück"/>
    <hyperlink ref="B439" location="Anfang" display="Zurück"/>
    <hyperlink ref="B679" location="Anfang" display="Zurück"/>
    <hyperlink ref="B719" location="Anfang" display="Zurück"/>
    <hyperlink ref="B799" location="Anfang" display="Zurück"/>
    <hyperlink ref="C1186" r:id="rId1" display="https://creativecommons.org/"/>
    <hyperlink ref="C1174" r:id="rId2" display="http://creativecommons.org/licenses/by/4.0/"/>
    <hyperlink ref="B1199" location="Anfang" display="Zurück"/>
    <hyperlink ref="B1039" location="Anfang" display="Zurück"/>
    <hyperlink ref="B959" location="Anfang" display="Zurück"/>
    <hyperlink ref="B1079" location="Anfang" display="Zurück"/>
    <hyperlink ref="C1174:I1174" r:id="rId3" display="Creative Commons Namensnennung 4.0 International Lizenz angeboten. "/>
    <hyperlink ref="C1168:D1168" r:id="rId4" display="Tätigkeitsbericht "/>
    <hyperlink ref="B519" location="Anfang" display="Zurück"/>
    <hyperlink ref="B639" location="Anfang" display="Zurück"/>
    <hyperlink ref="B999" location="Anfang" display="Zurück"/>
    <hyperlink ref="B5" location="TB_18_19!b119" display="TB_18_19!b119"/>
    <hyperlink ref="B6" location="TB_18_19!b159" display="TB_18_19!b159"/>
    <hyperlink ref="B7" location="TB_18_19!b199" display="TB_18_19!b199"/>
    <hyperlink ref="B8" location="TB_18_19!b239" display="TB_18_19!b239"/>
    <hyperlink ref="B9" location="TB_18_19!b279" display="TB_18_19!b279"/>
    <hyperlink ref="B10" location="TB_18_19!b319" display="TB_18_19!b319"/>
    <hyperlink ref="B11" location="TB_18_19!b359" display="TB_18_19!b359"/>
    <hyperlink ref="B12" location="TB_18_19!b399" display="TB_18_19!b399"/>
    <hyperlink ref="B13" location="TB_18_19!b439" display="TB_18_19!b439"/>
    <hyperlink ref="B14" location="TB_18_19!b799" display="TB_18_19!b799"/>
    <hyperlink ref="B5:P5" location="Sprungziel2" display="Außenumsatzerlöse auf dem Telekommunikationsmarkt"/>
    <hyperlink ref="B6:P6" location="Sprungziel3" display="Außenumsatzerlöse auf dem Telekommunikationsmarkt"/>
    <hyperlink ref="B7:P7" location="Sprungziel4" display="Sprungziel4"/>
    <hyperlink ref="B4:P4" location="Sprungziel1" display="Außenumsatzerlöse auf dem Telekommunikationsmarkt"/>
    <hyperlink ref="B8:P8" location="Sprungziel5" display="Sprungziel5"/>
    <hyperlink ref="B9:P9" location="Sprungziel6" display="Sprungziel6"/>
    <hyperlink ref="B10:P10" location="Sprungziel7" display="Sprungziel7"/>
    <hyperlink ref="B11:P11" location="Sprungziel8" display="Sprungziel8"/>
    <hyperlink ref="B12:P12" location="Sprungziel9" display="Sprungziel9"/>
    <hyperlink ref="B13:P13" location="Sprungziel10" display="Sprungziel10"/>
    <hyperlink ref="B14:P14" location="Sprungziel19" display="Sprungziel19"/>
    <hyperlink ref="B15:P15" location="Sprungziel101" display="Tab. 3:"/>
    <hyperlink ref="B16:P16" location="'TB aktuell'!Sprungziel11" display="Abb. 10: Datenvolumen in Festnetzen"/>
    <hyperlink ref="B599" location="Anfang" display="Zurück"/>
    <hyperlink ref="B17" location="Sprungziel12" display="Abb. 11:"/>
    <hyperlink ref="B18:P18" location="'TB aktuell'!Sprungziel13" display="Abb. 12:"/>
    <hyperlink ref="B19:P19" location="'TB aktuell'!Sprungziel14" display="Tab 4: Telefonanschlüsse/-zugänge und Wettbewerberanteile"/>
    <hyperlink ref="B20:P20" location="'TB aktuell'!Sprungziel16" display="Abb. 13:"/>
    <hyperlink ref="B21:P21" location="'TB aktuell'!Sprungziel17" display="Abb. 14: Abgehende Gesprächsminuten in Festnetzen"/>
    <hyperlink ref="B22" location="'TB aktuell'!Sprungziel18" display="Abb. 15:"/>
    <hyperlink ref="B23:P23" location="'TB aktuell'!Sprungziel22" display="Tab. 5: Nutzung und Verteilung aktiver SIM-Karten"/>
    <hyperlink ref="B24:P24" location="'TB aktuell'!Sprungziel23" display="Abb. 16: Datenvolumen im Mobilfunk"/>
    <hyperlink ref="B25:P25" location="'TB aktuell'!Sprungziel24" display="Abb. 17: Versendete Kurznachrichten per SMS"/>
    <hyperlink ref="B26:P26" location="'TB aktuell'!Sprungziel25" display="Tab. 6: Abgehender und ankommender Mobilfunk-Sprachverkehr"/>
    <hyperlink ref="B27:P27" location="Sprungziel102" display="Sprungziel102"/>
    <hyperlink ref="B28:P28" location="'TB aktuell'!Sprungziel28" display="Tab. 7:"/>
    <hyperlink ref="B29:P29" location="'TB aktuell'!Sprungziel27" display="Tab. 8: Funk Basisstationen"/>
    <hyperlink ref="B33" location="Disclaimer" display="Disclaimer"/>
    <hyperlink ref="B1119" location="Anfang" display="Zurück"/>
    <hyperlink ref="B1159" location="Anfang" display="Zurück"/>
    <hyperlink ref="B31:P31" location="Netzabdeckung_nach_Gebietskategorien" display="Tab. 10: Netzabdeckung nach Gebietskategorien"/>
    <hyperlink ref="B30:P30" location="Mobilfunknetzabdeckung_in_Deutschland" display="Tab. 9: Mobilfunknetzabdeckung in Deutschland"/>
  </hyperlinks>
  <pageMargins left="0.19685039370078741" right="0.19685039370078741" top="0.39370078740157483" bottom="0.39370078740157483" header="0.31496062992125984" footer="0.31496062992125984"/>
  <pageSetup paperSize="9" scale="59" fitToHeight="0" orientation="landscape" r:id="rId5"/>
  <rowBreaks count="28" manualBreakCount="28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6383" man="1"/>
    <brk id="599" max="16383" man="1"/>
    <brk id="639" max="16383" man="1"/>
    <brk id="679" max="16383" man="1"/>
    <brk id="439" max="16383" man="1"/>
    <brk id="719" max="16383" man="1"/>
    <brk id="759" max="16383" man="1"/>
    <brk id="799" max="16383" man="1"/>
    <brk id="839" max="16383" man="1"/>
    <brk id="879" max="16383" man="1"/>
    <brk id="919" max="16383" man="1"/>
    <brk id="959" max="16383" man="1"/>
    <brk id="999" max="16383" man="1"/>
    <brk id="1039" max="16383" man="1"/>
    <brk id="1159" max="16383" man="1"/>
  </rowBreaks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6131D5EE57044AA8C153682998A13E" ma:contentTypeVersion="1" ma:contentTypeDescription="Ein neues Dokument erstellen." ma:contentTypeScope="" ma:versionID="7c163b1600f0a717f4cfa528692838d0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39e5c60d77102b4c08934292457cb77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Geplantes Startdatum" ma:internalName="PublishingStartDate">
      <xsd:simpleType>
        <xsd:restriction base="dms:Unknown"/>
      </xsd:simpleType>
    </xsd:element>
    <xsd:element name="PublishingExpirationDate" ma:index="9" nillable="true" ma:displayName="Geplantes Enddatum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3BF8AC1-97F3-49A3-91A5-57190DD9A3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C60B87-983D-436D-B24C-E45868D9EDEA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E98E009-BB91-453E-A339-37769017C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31</vt:i4>
      </vt:variant>
    </vt:vector>
  </HeadingPairs>
  <TitlesOfParts>
    <vt:vector size="32" baseType="lpstr">
      <vt:lpstr>TB aktuell</vt:lpstr>
      <vt:lpstr>'TB aktuell'!Anfang</vt:lpstr>
      <vt:lpstr>Disclaimer</vt:lpstr>
      <vt:lpstr>Mobilfunknetzabdeckung_in_Deutschland</vt:lpstr>
      <vt:lpstr>Netzabdeckung_nach_Gebietskategorien</vt:lpstr>
      <vt:lpstr>'TB aktuell'!Sprungziel0</vt:lpstr>
      <vt:lpstr>'TB aktuell'!Sprungziel1</vt:lpstr>
      <vt:lpstr>'TB aktuell'!Sprungziel10</vt:lpstr>
      <vt:lpstr>Sprungziel101</vt:lpstr>
      <vt:lpstr>Sprungziel102</vt:lpstr>
      <vt:lpstr>'TB aktuell'!Sprungziel11</vt:lpstr>
      <vt:lpstr>Sprungziel12</vt:lpstr>
      <vt:lpstr>'TB aktuell'!Sprungziel13</vt:lpstr>
      <vt:lpstr>'TB aktuell'!Sprungziel14</vt:lpstr>
      <vt:lpstr>'TB aktuell'!Sprungziel16</vt:lpstr>
      <vt:lpstr>'TB aktuell'!Sprungziel17</vt:lpstr>
      <vt:lpstr>'TB aktuell'!Sprungziel18</vt:lpstr>
      <vt:lpstr>'TB aktuell'!Sprungziel19</vt:lpstr>
      <vt:lpstr>'TB aktuell'!Sprungziel2</vt:lpstr>
      <vt:lpstr>'TB aktuell'!Sprungziel22</vt:lpstr>
      <vt:lpstr>'TB aktuell'!Sprungziel23</vt:lpstr>
      <vt:lpstr>'TB aktuell'!Sprungziel24</vt:lpstr>
      <vt:lpstr>'TB aktuell'!Sprungziel25</vt:lpstr>
      <vt:lpstr>'TB aktuell'!Sprungziel27</vt:lpstr>
      <vt:lpstr>'TB aktuell'!Sprungziel28</vt:lpstr>
      <vt:lpstr>'TB aktuell'!Sprungziel3</vt:lpstr>
      <vt:lpstr>'TB aktuell'!Sprungziel4</vt:lpstr>
      <vt:lpstr>'TB aktuell'!Sprungziel5</vt:lpstr>
      <vt:lpstr>'TB aktuell'!Sprungziel6</vt:lpstr>
      <vt:lpstr>'TB aktuell'!Sprungziel7</vt:lpstr>
      <vt:lpstr>'TB aktuell'!Sprungziel8</vt:lpstr>
      <vt:lpstr>'TB aktuell'!Sprungziel9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Heiko Braun</dc:creator>
  <cp:lastModifiedBy>Heiko Braun</cp:lastModifiedBy>
  <cp:lastPrinted>2021-12-15T14:56:15Z</cp:lastPrinted>
  <dcterms:created xsi:type="dcterms:W3CDTF">2021-12-15T12:08:42Z</dcterms:created>
  <dcterms:modified xsi:type="dcterms:W3CDTF">2022-01-11T20:08:49Z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0x010100026131D5EE57044AA8C153682998A13E</vt:lpwstr>
  </property>
</Properties>
</file>